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westward.sharepoint.com/teams/InvestorRelations/Shared Documents/Consensus/Master Consensus/Consensus for website/"/>
    </mc:Choice>
  </mc:AlternateContent>
  <xr:revisionPtr revIDLastSave="48" documentId="8_{2CAD80C2-136E-4F4F-BAA1-E7C922E382E4}" xr6:coauthVersionLast="47" xr6:coauthVersionMax="47" xr10:uidLastSave="{DB89EC6C-FD61-4DD1-AA07-154E856A8375}"/>
  <bookViews>
    <workbookView xWindow="59400" yWindow="90" windowWidth="30960" windowHeight="16800" xr2:uid="{79E1B00C-0EDB-402A-ADFA-9FEE870FD288}"/>
  </bookViews>
  <sheets>
    <sheet name="Consensus" sheetId="3" r:id="rId1"/>
    <sheet name="Disclaimer"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3" l="1"/>
  <c r="A133" i="3"/>
  <c r="A131" i="3"/>
  <c r="A129" i="3"/>
  <c r="A126" i="3"/>
  <c r="A125" i="3"/>
  <c r="A123" i="3"/>
  <c r="A121" i="3"/>
  <c r="A120" i="3"/>
  <c r="A118" i="3"/>
  <c r="A116" i="3"/>
  <c r="A113" i="3"/>
  <c r="A112" i="3"/>
  <c r="A110" i="3"/>
  <c r="A108" i="3"/>
  <c r="A107" i="3"/>
  <c r="A105" i="3"/>
  <c r="A104" i="3"/>
  <c r="A102" i="3"/>
  <c r="A97" i="3"/>
  <c r="A96" i="3"/>
  <c r="A94" i="3"/>
  <c r="A92" i="3"/>
  <c r="A91" i="3"/>
  <c r="A89" i="3"/>
  <c r="A88" i="3"/>
  <c r="A86" i="3"/>
  <c r="A84" i="3"/>
  <c r="A81" i="3"/>
  <c r="A80" i="3"/>
  <c r="A78" i="3"/>
  <c r="A76" i="3"/>
  <c r="A75" i="3"/>
  <c r="A73" i="3"/>
  <c r="A72" i="3"/>
  <c r="A70" i="3"/>
  <c r="A68" i="3"/>
  <c r="A64" i="3"/>
  <c r="A63" i="3"/>
  <c r="A61" i="3"/>
  <c r="A60" i="3"/>
  <c r="A58" i="3"/>
  <c r="A57" i="3"/>
  <c r="A54" i="3"/>
  <c r="A53" i="3"/>
  <c r="A52" i="3"/>
  <c r="A51" i="3"/>
  <c r="A50" i="3"/>
  <c r="A48" i="3"/>
  <c r="A46" i="3"/>
  <c r="A44" i="3"/>
  <c r="A42" i="3"/>
  <c r="A41" i="3"/>
  <c r="A40" i="3"/>
  <c r="A38" i="3"/>
  <c r="A37" i="3"/>
  <c r="A35" i="3"/>
  <c r="A34" i="3"/>
  <c r="A31" i="3"/>
  <c r="A29" i="3"/>
  <c r="A28" i="3"/>
  <c r="A26" i="3"/>
  <c r="A25" i="3"/>
  <c r="A23" i="3"/>
  <c r="A21" i="3"/>
  <c r="A20" i="3"/>
  <c r="A18" i="3"/>
  <c r="A17" i="3"/>
  <c r="A16" i="3"/>
  <c r="A14" i="3"/>
  <c r="A13" i="3"/>
  <c r="A11" i="3"/>
  <c r="A10" i="3"/>
</calcChain>
</file>

<file path=xl/sharedStrings.xml><?xml version="1.0" encoding="utf-8"?>
<sst xmlns="http://schemas.openxmlformats.org/spreadsheetml/2006/main" count="83" uniqueCount="9">
  <si>
    <t>Group - Analysts estimates</t>
  </si>
  <si>
    <t>Million $</t>
  </si>
  <si>
    <t>No of estimates</t>
  </si>
  <si>
    <t>Low</t>
  </si>
  <si>
    <t>High</t>
  </si>
  <si>
    <t>Hikma Rx</t>
  </si>
  <si>
    <t>Share of associates</t>
  </si>
  <si>
    <t>1H26</t>
  </si>
  <si>
    <t>Date: 25/03/2026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</si>
</sst>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2"/>
      <color theme="1"/>
      <name val="Calibri"/>
      <family val="2"/>
      <scheme val="minor"/>
    </font>
    <font>
      <sz val="11"/>
      <color theme="1"/>
      <name val="Calibri"/>
      <family val="2"/>
      <scheme val="minor"/>
    </font>
    <font>
      <sz val="10"/>
      <name val="Arial"/>
      <family val="2"/>
    </font>
    <font>
      <b/>
      <sz val="11"/>
      <name val="Arial"/>
      <family val="2"/>
    </font>
    <font>
      <sz val="12"/>
      <color theme="1"/>
      <name val="Calibri"/>
      <family val="2"/>
      <scheme val="minor"/>
    </font>
    <font>
      <i/>
      <sz val="11"/>
      <name val="Arial"/>
      <family val="2"/>
    </font>
    <font>
      <sz val="11"/>
      <name val="Arial"/>
      <family val="2"/>
    </font>
    <font>
      <b/>
      <sz val="11"/>
      <color rgb="FFFFFFFF"/>
      <name val="Arial"/>
      <family val="2"/>
    </font>
    <font>
      <sz val="10"/>
      <name val="Verdana"/>
      <family val="2"/>
    </font>
    <font>
      <b/>
      <sz val="12"/>
      <color theme="1"/>
      <name val="Calibri"/>
      <family val="2"/>
      <scheme val="minor"/>
    </font>
    <font>
      <b/>
      <sz val="11"/>
      <color rgb="FFFF0000"/>
      <name val="Arial"/>
      <family val="2"/>
    </font>
    <font>
      <sz val="11"/>
      <color rgb="FFFF0000"/>
      <name val="Arial"/>
      <family val="2"/>
    </font>
    <font>
      <b/>
      <sz val="11"/>
      <color rgb="FF0070C0"/>
      <name val="Arial"/>
      <family val="2"/>
    </font>
    <font>
      <sz val="11"/>
      <color rgb="FF0070C0"/>
      <name val="Arial"/>
      <family val="2"/>
    </font>
    <font>
      <b/>
      <sz val="12"/>
      <color rgb="FFFF0902"/>
      <name val="Calibri"/>
      <family val="2"/>
      <scheme val="minor"/>
    </font>
    <font>
      <b/>
      <sz val="12"/>
      <name val="Calibri"/>
      <family val="2"/>
      <scheme val="minor"/>
    </font>
    <font>
      <sz val="12"/>
      <name val="Calibri"/>
      <family val="2"/>
      <scheme val="minor"/>
    </font>
    <font>
      <b/>
      <sz val="12"/>
      <color theme="3" tint="0.39997558519241921"/>
      <name val="Calibri"/>
      <family val="2"/>
      <scheme val="minor"/>
    </font>
    <font>
      <sz val="12"/>
      <color rgb="FF0070C0"/>
      <name val="Calibri"/>
      <family val="2"/>
      <scheme val="minor"/>
    </font>
    <font>
      <b/>
      <sz val="12"/>
      <color rgb="FFFF0000"/>
      <name val="Calibri"/>
      <family val="2"/>
      <scheme val="minor"/>
    </font>
    <font>
      <sz val="12"/>
      <color rgb="FFFF0000"/>
      <name val="Calibri"/>
      <family val="2"/>
      <scheme val="minor"/>
    </font>
  </fonts>
  <fills count="7">
    <fill>
      <patternFill patternType="none"/>
    </fill>
    <fill>
      <patternFill patternType="gray125"/>
    </fill>
    <fill>
      <patternFill patternType="solid">
        <fgColor rgb="FF001662"/>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rgb="FFF8F8F8"/>
      </patternFill>
    </fill>
    <fill>
      <patternFill patternType="solid">
        <fgColor theme="4" tint="0.79998168889431442"/>
        <bgColor indexed="64"/>
      </patternFill>
    </fill>
  </fills>
  <borders count="5">
    <border>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theme="0"/>
      </left>
      <right style="medium">
        <color theme="0"/>
      </right>
      <top style="medium">
        <color theme="0"/>
      </top>
      <bottom style="medium">
        <color theme="0"/>
      </bottom>
      <diagonal/>
    </border>
  </borders>
  <cellStyleXfs count="5">
    <xf numFmtId="0" fontId="0" fillId="0" borderId="0"/>
    <xf numFmtId="9" fontId="4" fillId="0" borderId="0" applyFont="0" applyFill="0" applyBorder="0" applyAlignment="0" applyProtection="0"/>
    <xf numFmtId="0" fontId="2" fillId="0" borderId="0"/>
    <xf numFmtId="0" fontId="2" fillId="0" borderId="0">
      <alignment vertical="center"/>
    </xf>
    <xf numFmtId="0" fontId="8" fillId="5" borderId="2"/>
  </cellStyleXfs>
  <cellXfs count="57">
    <xf numFmtId="0" fontId="0" fillId="0" borderId="0" xfId="0"/>
    <xf numFmtId="0" fontId="3" fillId="0" borderId="0" xfId="2" applyFont="1"/>
    <xf numFmtId="0" fontId="3" fillId="0" borderId="0" xfId="2" applyFont="1" applyAlignment="1">
      <alignment horizontal="center"/>
    </xf>
    <xf numFmtId="0" fontId="5" fillId="0" borderId="0" xfId="3" applyFont="1" applyAlignment="1"/>
    <xf numFmtId="0" fontId="5" fillId="0" borderId="0" xfId="3" applyFont="1" applyAlignment="1">
      <alignment horizontal="center"/>
    </xf>
    <xf numFmtId="0" fontId="6" fillId="0" borderId="0" xfId="3" applyFont="1" applyAlignment="1"/>
    <xf numFmtId="0" fontId="7" fillId="2" borderId="0" xfId="0" applyFont="1" applyFill="1" applyAlignment="1">
      <alignment vertic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2" borderId="1" xfId="0" applyFont="1" applyFill="1" applyBorder="1" applyAlignment="1">
      <alignment horizontal="center" vertical="center"/>
    </xf>
    <xf numFmtId="0" fontId="3" fillId="5" borderId="2" xfId="4" applyFont="1"/>
    <xf numFmtId="0" fontId="3" fillId="5" borderId="3" xfId="4" applyFont="1" applyBorder="1" applyAlignment="1">
      <alignment horizontal="center"/>
    </xf>
    <xf numFmtId="0" fontId="3" fillId="5" borderId="3" xfId="4" applyFont="1" applyBorder="1" applyAlignment="1">
      <alignment horizontal="left"/>
    </xf>
    <xf numFmtId="0" fontId="9" fillId="0" borderId="0" xfId="0" applyFont="1"/>
    <xf numFmtId="3" fontId="6" fillId="5" borderId="2" xfId="4" applyNumberFormat="1" applyFont="1" applyAlignment="1">
      <alignment horizontal="center"/>
    </xf>
    <xf numFmtId="3" fontId="6" fillId="5" borderId="2" xfId="4" applyNumberFormat="1" applyFont="1"/>
    <xf numFmtId="164" fontId="3" fillId="6" borderId="4" xfId="2" applyNumberFormat="1" applyFont="1" applyFill="1" applyBorder="1" applyAlignment="1">
      <alignment horizontal="right"/>
    </xf>
    <xf numFmtId="3" fontId="6" fillId="5" borderId="3" xfId="4" applyNumberFormat="1" applyFont="1" applyBorder="1"/>
    <xf numFmtId="0" fontId="6" fillId="5" borderId="2" xfId="4" applyFont="1"/>
    <xf numFmtId="0" fontId="10" fillId="5" borderId="2" xfId="4" applyFont="1"/>
    <xf numFmtId="9" fontId="11" fillId="5" borderId="2" xfId="4" applyNumberFormat="1" applyFont="1"/>
    <xf numFmtId="165" fontId="10" fillId="6" borderId="4" xfId="1" applyNumberFormat="1" applyFont="1" applyFill="1" applyBorder="1" applyAlignment="1">
      <alignment horizontal="right"/>
    </xf>
    <xf numFmtId="165" fontId="11" fillId="5" borderId="2" xfId="4" applyNumberFormat="1" applyFont="1"/>
    <xf numFmtId="0" fontId="12" fillId="5" borderId="2" xfId="4" applyFont="1"/>
    <xf numFmtId="3" fontId="13" fillId="5" borderId="2" xfId="4" applyNumberFormat="1" applyFont="1"/>
    <xf numFmtId="0" fontId="14" fillId="0" borderId="0" xfId="0" applyFont="1"/>
    <xf numFmtId="0" fontId="15" fillId="0" borderId="0" xfId="0" applyFont="1"/>
    <xf numFmtId="0" fontId="16" fillId="0" borderId="0" xfId="0" applyFont="1"/>
    <xf numFmtId="9" fontId="6" fillId="5" borderId="2" xfId="4" applyNumberFormat="1" applyFont="1"/>
    <xf numFmtId="9" fontId="3" fillId="6" borderId="4" xfId="1" applyFont="1" applyFill="1" applyBorder="1" applyAlignment="1">
      <alignment horizontal="right"/>
    </xf>
    <xf numFmtId="0" fontId="17" fillId="0" borderId="0" xfId="0" applyFont="1"/>
    <xf numFmtId="0" fontId="3" fillId="0" borderId="2" xfId="4" applyFont="1" applyFill="1"/>
    <xf numFmtId="3" fontId="6" fillId="0" borderId="2" xfId="4" applyNumberFormat="1" applyFont="1" applyFill="1" applyAlignment="1">
      <alignment horizontal="center"/>
    </xf>
    <xf numFmtId="3" fontId="6" fillId="0" borderId="2" xfId="4" applyNumberFormat="1" applyFont="1" applyFill="1"/>
    <xf numFmtId="164" fontId="3" fillId="0" borderId="4" xfId="2" applyNumberFormat="1" applyFont="1" applyBorder="1" applyAlignment="1">
      <alignment horizontal="right"/>
    </xf>
    <xf numFmtId="9" fontId="6" fillId="5" borderId="2" xfId="1" applyFont="1" applyFill="1" applyBorder="1" applyAlignment="1"/>
    <xf numFmtId="165" fontId="6" fillId="5" borderId="2" xfId="1" applyNumberFormat="1" applyFont="1" applyFill="1" applyBorder="1" applyAlignment="1"/>
    <xf numFmtId="164" fontId="12" fillId="6" borderId="4" xfId="2" applyNumberFormat="1" applyFont="1" applyFill="1" applyBorder="1" applyAlignment="1">
      <alignment horizontal="right"/>
    </xf>
    <xf numFmtId="0" fontId="18" fillId="0" borderId="0" xfId="0" applyFont="1"/>
    <xf numFmtId="9" fontId="11" fillId="5" borderId="2" xfId="1" applyFont="1" applyFill="1" applyBorder="1" applyAlignment="1"/>
    <xf numFmtId="165" fontId="11" fillId="5" borderId="2" xfId="1" applyNumberFormat="1" applyFont="1" applyFill="1" applyBorder="1" applyAlignment="1"/>
    <xf numFmtId="0" fontId="19" fillId="0" borderId="0" xfId="0" applyFont="1"/>
    <xf numFmtId="0" fontId="20" fillId="0" borderId="0" xfId="0" applyFont="1"/>
    <xf numFmtId="0" fontId="14" fillId="0" borderId="0" xfId="0" applyFont="1" applyAlignment="1">
      <alignment horizontal="center"/>
    </xf>
    <xf numFmtId="0" fontId="17"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1" fillId="0" borderId="0" xfId="0" applyFont="1"/>
    <xf numFmtId="0" fontId="3" fillId="5" borderId="2" xfId="4" applyFont="1" applyAlignment="1">
      <alignment horizontal="right"/>
    </xf>
    <xf numFmtId="3" fontId="6" fillId="5" borderId="2" xfId="4" applyNumberFormat="1" applyFont="1" applyAlignment="1">
      <alignment horizontal="right"/>
    </xf>
    <xf numFmtId="0" fontId="6" fillId="5" borderId="2" xfId="4" applyFont="1" applyAlignment="1">
      <alignment horizontal="right"/>
    </xf>
    <xf numFmtId="9" fontId="11" fillId="5" borderId="2" xfId="4" applyNumberFormat="1" applyFont="1" applyAlignment="1">
      <alignment horizontal="right"/>
    </xf>
    <xf numFmtId="3" fontId="13" fillId="5" borderId="2" xfId="4" applyNumberFormat="1" applyFont="1" applyAlignment="1">
      <alignment horizontal="right"/>
    </xf>
    <xf numFmtId="9" fontId="6" fillId="5" borderId="2" xfId="4" applyNumberFormat="1" applyFont="1" applyAlignment="1">
      <alignment horizontal="right"/>
    </xf>
    <xf numFmtId="3" fontId="6" fillId="0" borderId="2" xfId="4" applyNumberFormat="1" applyFont="1" applyFill="1" applyAlignment="1">
      <alignment horizontal="right"/>
    </xf>
    <xf numFmtId="9" fontId="6" fillId="5" borderId="2" xfId="1" applyFont="1" applyFill="1" applyBorder="1" applyAlignment="1">
      <alignment horizontal="right"/>
    </xf>
    <xf numFmtId="9" fontId="11" fillId="5" borderId="2" xfId="1" applyFont="1" applyFill="1" applyBorder="1" applyAlignment="1">
      <alignment horizontal="right"/>
    </xf>
  </cellXfs>
  <cellStyles count="5">
    <cellStyle name="fo]_x000d__x000a_UserName=Murat Zelef_x000d__x000a_UserCompany=Bumerang_x000d__x000a__x000d__x000a_[File Paths]_x000d__x000a_WorkingDirectory=C:\EQUIS\DLWIN_x000d__x000a_DownLoader=C 2" xfId="3" xr:uid="{B2411D7A-0604-4B47-8B4A-D0D9CB7F5D60}"/>
    <cellStyle name="Normal" xfId="0" builtinId="0"/>
    <cellStyle name="Per cent" xfId="1" builtinId="5"/>
    <cellStyle name="Standard 2" xfId="2" xr:uid="{F1A60B24-018C-4F07-A43E-7765730637B2}"/>
    <cellStyle name="Wert_hellgrau" xfId="4" xr:uid="{3F03E9DF-54A6-487A-AC83-FA9ECB7575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xdr:colOff>
      <xdr:row>1</xdr:row>
      <xdr:rowOff>49530</xdr:rowOff>
    </xdr:from>
    <xdr:to>
      <xdr:col>4</xdr:col>
      <xdr:colOff>476723</xdr:colOff>
      <xdr:row>4</xdr:row>
      <xdr:rowOff>20955</xdr:rowOff>
    </xdr:to>
    <xdr:pic>
      <xdr:nvPicPr>
        <xdr:cNvPr id="2" name="Picture 1">
          <a:extLst>
            <a:ext uri="{FF2B5EF4-FFF2-40B4-BE49-F238E27FC236}">
              <a16:creationId xmlns:a16="http://schemas.microsoft.com/office/drawing/2014/main" id="{05996F0F-9562-4C2D-8438-CA84F9D2AD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 y="253365"/>
          <a:ext cx="2896073" cy="563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76200</xdr:rowOff>
    </xdr:from>
    <xdr:to>
      <xdr:col>2</xdr:col>
      <xdr:colOff>314326</xdr:colOff>
      <xdr:row>3</xdr:row>
      <xdr:rowOff>134137</xdr:rowOff>
    </xdr:to>
    <xdr:pic>
      <xdr:nvPicPr>
        <xdr:cNvPr id="2" name="Picture 1">
          <a:extLst>
            <a:ext uri="{FF2B5EF4-FFF2-40B4-BE49-F238E27FC236}">
              <a16:creationId xmlns:a16="http://schemas.microsoft.com/office/drawing/2014/main" id="{B8D9F27B-A1AC-4651-8BE1-3A724EB8D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76225"/>
          <a:ext cx="1590676" cy="457987"/>
        </a:xfrm>
        <a:prstGeom prst="rect">
          <a:avLst/>
        </a:prstGeom>
      </xdr:spPr>
    </xdr:pic>
    <xdr:clientData/>
  </xdr:twoCellAnchor>
  <xdr:twoCellAnchor>
    <xdr:from>
      <xdr:col>0</xdr:col>
      <xdr:colOff>57150</xdr:colOff>
      <xdr:row>5</xdr:row>
      <xdr:rowOff>38100</xdr:rowOff>
    </xdr:from>
    <xdr:to>
      <xdr:col>11</xdr:col>
      <xdr:colOff>152400</xdr:colOff>
      <xdr:row>26</xdr:row>
      <xdr:rowOff>171450</xdr:rowOff>
    </xdr:to>
    <xdr:sp macro="" textlink="">
      <xdr:nvSpPr>
        <xdr:cNvPr id="3" name="TextBox 2">
          <a:extLst>
            <a:ext uri="{FF2B5EF4-FFF2-40B4-BE49-F238E27FC236}">
              <a16:creationId xmlns:a16="http://schemas.microsoft.com/office/drawing/2014/main" id="{62E9CDA4-8220-4F1A-AA61-A1586C141485}"/>
            </a:ext>
          </a:extLst>
        </xdr:cNvPr>
        <xdr:cNvSpPr txBox="1"/>
      </xdr:nvSpPr>
      <xdr:spPr>
        <a:xfrm>
          <a:off x="57150" y="1038225"/>
          <a:ext cx="7639050" cy="433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Arial" panose="020B0604020202020204" pitchFamily="34" charset="0"/>
              <a:ea typeface="+mn-ea"/>
              <a:cs typeface="Arial" panose="020B0604020202020204" pitchFamily="34" charset="0"/>
            </a:rPr>
            <a:t>To create consensus, Hikma sends each analyst who actively covers Hikma a template to populate with their earnings estimates. Certain covering analysts chose to populate this template and returned it to Hikma. This consensus only includes estimates that have been provided by analysts since 26</a:t>
          </a:r>
          <a:r>
            <a:rPr lang="en-US" sz="1100" baseline="0">
              <a:solidFill>
                <a:schemeClr val="dk1"/>
              </a:solidFill>
              <a:effectLst/>
              <a:latin typeface="Arial" panose="020B0604020202020204" pitchFamily="34" charset="0"/>
              <a:ea typeface="+mn-ea"/>
              <a:cs typeface="Arial" panose="020B0604020202020204" pitchFamily="34" charset="0"/>
            </a:rPr>
            <a:t> February 2026</a:t>
          </a:r>
          <a:r>
            <a:rPr lang="en-US" sz="1100">
              <a:solidFill>
                <a:schemeClr val="dk1"/>
              </a:solidFill>
              <a:effectLst/>
              <a:latin typeface="Arial" panose="020B0604020202020204" pitchFamily="34" charset="0"/>
              <a:ea typeface="+mn-ea"/>
              <a:cs typeface="Arial" panose="020B0604020202020204" pitchFamily="34" charset="0"/>
            </a:rPr>
            <a:t>. Hikma does not edit the numbers it is provided with, it only calculates the consensus. The estimates provided solely reflect the analysts’ view and are not endorsed by any member of Hikma or any of its Directors, employees or agents.</a:t>
          </a:r>
        </a:p>
        <a:p>
          <a:r>
            <a:rPr lang="en-GB"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The consensus data is presented by Hikma to users of the website for information purposes only and Hikma assumes no liability for the accuracy of such information. In particular, Hikma makes no warranty or representation as to the accuracy or completeness of analysts’ research, the reasonableness of any assumptions or projections or the likelihood of achieving the figures set out.  Hikma has not commented on or verified any individual estimates, nor does it intend to do so in the future, and Hikma shall not be liable for any errors in the content of the analysts’ research material.  It should be noted that forecasts are, by definition, forward looking and are therefore subject to uncertainties and risks that may have a material impact on eventual results. Hikma does not accept any liability for reliance upon, or actions taken based on, any of the information set out in this consensus data.</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Although Hikma will endeavour to procure that the information is kept updated, Hikma assumes no obligation to revise or update the consensus data to reflect circumstances existing after the date hereof.</a:t>
          </a:r>
        </a:p>
        <a:p>
          <a:r>
            <a:rPr lang="en-US" sz="1100">
              <a:solidFill>
                <a:schemeClr val="dk1"/>
              </a:solidFill>
              <a:effectLst/>
              <a:latin typeface="Arial" panose="020B0604020202020204" pitchFamily="34" charset="0"/>
              <a:ea typeface="+mn-ea"/>
              <a:cs typeface="Arial" panose="020B0604020202020204" pitchFamily="34" charset="0"/>
            </a:rPr>
            <a:t> </a:t>
          </a:r>
        </a:p>
        <a:p>
          <a:r>
            <a:rPr lang="en-US" sz="1100">
              <a:solidFill>
                <a:schemeClr val="dk1"/>
              </a:solidFill>
              <a:effectLst/>
              <a:latin typeface="Arial" panose="020B0604020202020204" pitchFamily="34" charset="0"/>
              <a:ea typeface="+mn-ea"/>
              <a:cs typeface="Arial" panose="020B0604020202020204" pitchFamily="34" charset="0"/>
            </a:rPr>
            <a:t>Nothing contained herein should be taken as a recommendation to buy or sell shares of Hikma or to take or refrain from taking any other action or to place any reliance on any of the information set out on our website. When making an investment decision you should seek the advice of an independent financial adviser.</a:t>
          </a:r>
        </a:p>
        <a:p>
          <a:endParaRPr lang="en-GB"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Any enquiries, please email: Uk-investors@Hikma.com</a:t>
          </a:r>
        </a:p>
        <a:p>
          <a:r>
            <a:rPr lang="en-US" sz="1100">
              <a:solidFill>
                <a:schemeClr val="dk1"/>
              </a:solidFill>
              <a:effectLst/>
              <a:latin typeface="Arial" panose="020B0604020202020204" pitchFamily="34" charset="0"/>
              <a:ea typeface="+mn-ea"/>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Analyst estimates were last updated 25 March 2026</a:t>
          </a:r>
          <a:r>
            <a:rPr lang="en-GB" sz="1050"/>
            <a:t>.</a:t>
          </a:r>
        </a:p>
        <a:p>
          <a:endParaRPr lang="en-GB" sz="105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aster%20Consensus%20Sheet%20-%20post%20FY25.xlsx" TargetMode="External"/><Relationship Id="rId2" Type="http://schemas.openxmlformats.org/officeDocument/2006/relationships/externalLinkPath" Target="https://westward.sharepoint.com/teams/InvestorRelations/Shared%20Documents/Consensus/Master%20Consensus/Master%20Consensus%20Sheet%20-%20post%20FY25.xlsx" TargetMode="External"/><Relationship Id="rId1" Type="http://schemas.openxmlformats.org/officeDocument/2006/relationships/externalLinkPath" Target="/teams/InvestorRelations/Shared%20Documents/Consensus/Master%20Consensus/Master%20Consensus%20Sheet%20-%20post%20FY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rget price"/>
      <sheetName val="Data for web page"/>
      <sheetName val="Online Cons (H1)"/>
      <sheetName val="Online Cons (FY)"/>
      <sheetName val="Consensus financials (2)"/>
      <sheetName val="Summary"/>
      <sheetName val="Consensus financials"/>
      <sheetName val="Consensus trend"/>
      <sheetName val="Master"/>
      <sheetName val="Subs"/>
      <sheetName val="JPM"/>
      <sheetName val="BofA"/>
      <sheetName val="DB"/>
      <sheetName val="Barclays"/>
      <sheetName val="Stifel"/>
      <sheetName val="PL"/>
      <sheetName val="Jefferies"/>
      <sheetName val="Berenberg"/>
      <sheetName val="BNP"/>
      <sheetName val="Peel Hunt"/>
      <sheetName val="RBC"/>
      <sheetName val="Template"/>
      <sheetName val="temp"/>
      <sheetName val="Segment Estimates"/>
      <sheetName val="Group Estimates"/>
    </sheetNames>
    <sheetDataSet>
      <sheetData sheetId="0"/>
      <sheetData sheetId="1"/>
      <sheetData sheetId="2"/>
      <sheetData sheetId="3"/>
      <sheetData sheetId="4"/>
      <sheetData sheetId="5"/>
      <sheetData sheetId="6"/>
      <sheetData sheetId="7"/>
      <sheetData sheetId="8">
        <row r="10">
          <cell r="B10" t="str">
            <v>Net sales</v>
          </cell>
        </row>
        <row r="11">
          <cell r="B11" t="str">
            <v>COGS</v>
          </cell>
        </row>
        <row r="13">
          <cell r="B13" t="str">
            <v>Gross profit</v>
          </cell>
        </row>
        <row r="14">
          <cell r="B14" t="str">
            <v>Gross margin</v>
          </cell>
        </row>
        <row r="16">
          <cell r="B16" t="str">
            <v>SG&amp;A</v>
          </cell>
        </row>
        <row r="17">
          <cell r="B17" t="str">
            <v>Research &amp; Development</v>
          </cell>
        </row>
        <row r="18">
          <cell r="B18" t="str">
            <v>Other Op. Income (Expenses)</v>
          </cell>
        </row>
        <row r="20">
          <cell r="B20" t="str">
            <v>Operating profit</v>
          </cell>
        </row>
        <row r="21">
          <cell r="B21" t="str">
            <v>Operating margin</v>
          </cell>
        </row>
        <row r="23">
          <cell r="B23" t="str">
            <v xml:space="preserve">Amortisation &amp; exeptional </v>
          </cell>
        </row>
        <row r="25">
          <cell r="B25" t="str">
            <v>Core operating profit</v>
          </cell>
        </row>
        <row r="26">
          <cell r="B26" t="str">
            <v>Core operating margin</v>
          </cell>
        </row>
        <row r="28">
          <cell r="B28" t="str">
            <v>Core depreciation</v>
          </cell>
        </row>
        <row r="29">
          <cell r="B29" t="str">
            <v>Core amortisation</v>
          </cell>
        </row>
        <row r="31">
          <cell r="B31" t="str">
            <v>Core EBITDA</v>
          </cell>
        </row>
        <row r="34">
          <cell r="B34" t="str">
            <v>Core net finance expense</v>
          </cell>
        </row>
        <row r="35">
          <cell r="B35" t="str">
            <v>Other Income (Expenses)</v>
          </cell>
        </row>
        <row r="37">
          <cell r="B37" t="str">
            <v>Profit/(loss) before tax</v>
          </cell>
        </row>
        <row r="38">
          <cell r="B38" t="str">
            <v>Core profit/(loss) before tax</v>
          </cell>
        </row>
        <row r="40">
          <cell r="B40" t="str">
            <v>Tax</v>
          </cell>
        </row>
        <row r="41">
          <cell r="B41" t="str">
            <v xml:space="preserve">Core tax </v>
          </cell>
        </row>
        <row r="42">
          <cell r="B42" t="str">
            <v xml:space="preserve">Minority interest </v>
          </cell>
        </row>
        <row r="44">
          <cell r="B44" t="str">
            <v>Net income</v>
          </cell>
        </row>
        <row r="46">
          <cell r="B46" t="str">
            <v>Amortisation &amp; exceptionals</v>
          </cell>
        </row>
        <row r="48">
          <cell r="B48" t="str">
            <v>Core net income</v>
          </cell>
        </row>
        <row r="50">
          <cell r="B50" t="str">
            <v>SG&amp;A (% of sales)</v>
          </cell>
        </row>
        <row r="51">
          <cell r="B51" t="str">
            <v>R&amp;D (% of sales)</v>
          </cell>
        </row>
        <row r="52">
          <cell r="B52" t="str">
            <v>Effective tax rate</v>
          </cell>
        </row>
        <row r="53">
          <cell r="B53" t="str">
            <v>Net income margin</v>
          </cell>
        </row>
        <row r="54">
          <cell r="B54" t="str">
            <v>Adjusted net income margin</v>
          </cell>
        </row>
        <row r="57">
          <cell r="B57" t="str">
            <v>Basic  shares ('000)</v>
          </cell>
        </row>
        <row r="58">
          <cell r="B58" t="str">
            <v>Fully diluted shares ('000)</v>
          </cell>
        </row>
        <row r="60">
          <cell r="B60" t="str">
            <v>Basic EPS (cents)</v>
          </cell>
        </row>
        <row r="61">
          <cell r="B61" t="str">
            <v>Diluted EPS (cents)</v>
          </cell>
        </row>
        <row r="63">
          <cell r="B63" t="str">
            <v>Core basic EPS (cents)</v>
          </cell>
        </row>
        <row r="64">
          <cell r="B64" t="str">
            <v>Core diluted EPS (cents)</v>
          </cell>
        </row>
        <row r="68">
          <cell r="B68" t="str">
            <v xml:space="preserve">Branded </v>
          </cell>
        </row>
        <row r="70">
          <cell r="B70" t="str">
            <v>Net sales</v>
          </cell>
        </row>
        <row r="72">
          <cell r="B72" t="str">
            <v>Gross profit</v>
          </cell>
        </row>
        <row r="73">
          <cell r="B73" t="str">
            <v>Gross margin</v>
          </cell>
        </row>
        <row r="75">
          <cell r="B75" t="str">
            <v>Operating profit</v>
          </cell>
        </row>
        <row r="76">
          <cell r="B76" t="str">
            <v>Operating margin</v>
          </cell>
        </row>
        <row r="78">
          <cell r="B78" t="str">
            <v xml:space="preserve">Amortisation &amp; exeptional </v>
          </cell>
        </row>
        <row r="80">
          <cell r="B80" t="str">
            <v>Core EBIT</v>
          </cell>
        </row>
        <row r="81">
          <cell r="B81" t="str">
            <v>Core operating margin</v>
          </cell>
        </row>
        <row r="84">
          <cell r="B84" t="str">
            <v>Injectables</v>
          </cell>
        </row>
        <row r="86">
          <cell r="B86" t="str">
            <v>Net sales</v>
          </cell>
        </row>
        <row r="88">
          <cell r="B88" t="str">
            <v>Gross profit</v>
          </cell>
        </row>
        <row r="89">
          <cell r="B89" t="str">
            <v>Gross margin</v>
          </cell>
        </row>
        <row r="91">
          <cell r="B91" t="str">
            <v>Operating profit</v>
          </cell>
        </row>
        <row r="92">
          <cell r="B92" t="str">
            <v>Operating margin</v>
          </cell>
        </row>
        <row r="94">
          <cell r="B94" t="str">
            <v xml:space="preserve">Amortisation &amp; exeptional </v>
          </cell>
        </row>
        <row r="96">
          <cell r="B96" t="str">
            <v>Core EBIT</v>
          </cell>
        </row>
        <row r="97">
          <cell r="B97" t="str">
            <v>Core operating margin</v>
          </cell>
        </row>
        <row r="102">
          <cell r="B102" t="str">
            <v>Net sales</v>
          </cell>
        </row>
        <row r="104">
          <cell r="B104" t="str">
            <v>Gross profit</v>
          </cell>
        </row>
        <row r="105">
          <cell r="B105" t="str">
            <v>Gross margin</v>
          </cell>
        </row>
        <row r="107">
          <cell r="B107" t="str">
            <v>Operating profit</v>
          </cell>
        </row>
        <row r="108">
          <cell r="B108" t="str">
            <v>Operating margin</v>
          </cell>
        </row>
        <row r="110">
          <cell r="B110" t="str">
            <v xml:space="preserve">Amortisation &amp; exeptional </v>
          </cell>
        </row>
        <row r="112">
          <cell r="B112" t="str">
            <v>Core EBIT</v>
          </cell>
        </row>
        <row r="113">
          <cell r="B113" t="str">
            <v>Core operating margin</v>
          </cell>
        </row>
        <row r="116">
          <cell r="B116" t="str">
            <v>Other</v>
          </cell>
        </row>
        <row r="118">
          <cell r="B118" t="str">
            <v>Net sales</v>
          </cell>
        </row>
        <row r="120">
          <cell r="B120" t="str">
            <v>EBIT</v>
          </cell>
        </row>
        <row r="121">
          <cell r="B121" t="str">
            <v>Operating margin</v>
          </cell>
        </row>
        <row r="123">
          <cell r="B123" t="str">
            <v xml:space="preserve">Amortisation &amp; exeptional </v>
          </cell>
        </row>
        <row r="125">
          <cell r="B125" t="str">
            <v>Core EBIT</v>
          </cell>
        </row>
        <row r="126">
          <cell r="B126" t="str">
            <v>Core operating margin</v>
          </cell>
        </row>
        <row r="129">
          <cell r="B129" t="str">
            <v>Corporate</v>
          </cell>
        </row>
        <row r="131">
          <cell r="B131" t="str">
            <v>Corporate expenses</v>
          </cell>
        </row>
        <row r="133">
          <cell r="B133" t="str">
            <v xml:space="preserve">Amortisation &amp; exeptional </v>
          </cell>
        </row>
        <row r="135">
          <cell r="B135" t="str">
            <v>Core corporate expenses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E591-1A7A-41DF-9EE5-24BC86A2E1D9}">
  <sheetPr>
    <tabColor rgb="FF7030A0"/>
  </sheetPr>
  <dimension ref="A6:Q237"/>
  <sheetViews>
    <sheetView showGridLines="0" tabSelected="1" workbookViewId="0"/>
  </sheetViews>
  <sheetFormatPr defaultColWidth="11" defaultRowHeight="15.75" customHeight="1" outlineLevelCol="1" x14ac:dyDescent="0.3"/>
  <cols>
    <col min="1" max="1" width="32.59765625" customWidth="1"/>
    <col min="2" max="2" width="14.19921875" style="46" hidden="1" customWidth="1" outlineLevel="1"/>
    <col min="3" max="3" width="14.69921875" hidden="1" customWidth="1" outlineLevel="1"/>
    <col min="4" max="4" width="13" hidden="1" customWidth="1" outlineLevel="1"/>
    <col min="5" max="5" width="14.19921875" customWidth="1" collapsed="1"/>
    <col min="6" max="6" width="15.69921875" style="46" hidden="1" customWidth="1" outlineLevel="1"/>
    <col min="7" max="8" width="15.69921875" hidden="1" customWidth="1" outlineLevel="1"/>
    <col min="9" max="9" width="15.69921875" customWidth="1" collapsed="1"/>
    <col min="10" max="10" width="15.69921875" style="46" hidden="1" customWidth="1" outlineLevel="1"/>
    <col min="11" max="12" width="15.69921875" hidden="1" customWidth="1" outlineLevel="1"/>
    <col min="13" max="13" width="15.69921875" customWidth="1" collapsed="1"/>
    <col min="14" max="14" width="15.69921875" style="46" hidden="1" customWidth="1" outlineLevel="1"/>
    <col min="15" max="16" width="15.69921875" hidden="1" customWidth="1" outlineLevel="1"/>
    <col min="17" max="17" width="15.69921875" customWidth="1" collapsed="1"/>
    <col min="18" max="18" width="15.69921875" customWidth="1"/>
  </cols>
  <sheetData>
    <row r="6" spans="1:17" ht="15.75" customHeight="1" x14ac:dyDescent="0.3">
      <c r="A6" s="1" t="s">
        <v>0</v>
      </c>
      <c r="B6" s="2"/>
      <c r="C6" s="1"/>
      <c r="D6" s="1"/>
      <c r="E6" s="1"/>
      <c r="F6" s="2"/>
      <c r="G6" s="1"/>
      <c r="H6" s="1"/>
      <c r="I6" s="47"/>
      <c r="J6" s="2"/>
      <c r="K6" s="47"/>
      <c r="L6" s="47"/>
      <c r="M6" s="47"/>
      <c r="N6" s="2"/>
      <c r="Q6" s="47"/>
    </row>
    <row r="7" spans="1:17" ht="15.75" customHeight="1" x14ac:dyDescent="0.3">
      <c r="A7" s="3" t="s">
        <v>8</v>
      </c>
      <c r="B7" s="4"/>
      <c r="C7" s="3"/>
      <c r="D7" s="3"/>
      <c r="E7" s="3"/>
      <c r="F7" s="4"/>
      <c r="G7" s="5"/>
      <c r="H7" s="5"/>
      <c r="I7" s="47"/>
      <c r="J7" s="4"/>
      <c r="K7" s="47"/>
      <c r="L7" s="47"/>
      <c r="M7" s="47"/>
      <c r="N7" s="4"/>
      <c r="Q7" s="47"/>
    </row>
    <row r="8" spans="1:17" ht="15.75" customHeight="1" x14ac:dyDescent="0.3">
      <c r="A8" s="6" t="s">
        <v>1</v>
      </c>
      <c r="B8" s="7" t="s">
        <v>2</v>
      </c>
      <c r="C8" s="8" t="s">
        <v>3</v>
      </c>
      <c r="D8" s="8" t="s">
        <v>4</v>
      </c>
      <c r="E8" s="9" t="s">
        <v>7</v>
      </c>
      <c r="F8" s="7" t="s">
        <v>2</v>
      </c>
      <c r="G8" s="8" t="s">
        <v>3</v>
      </c>
      <c r="H8" s="8" t="s">
        <v>4</v>
      </c>
      <c r="I8" s="9">
        <v>2026</v>
      </c>
      <c r="J8" s="7" t="s">
        <v>2</v>
      </c>
      <c r="K8" s="8" t="s">
        <v>3</v>
      </c>
      <c r="L8" s="8" t="s">
        <v>4</v>
      </c>
      <c r="M8" s="9">
        <v>2027</v>
      </c>
      <c r="N8" s="7" t="s">
        <v>2</v>
      </c>
      <c r="O8" s="8" t="s">
        <v>3</v>
      </c>
      <c r="P8" s="8" t="s">
        <v>4</v>
      </c>
      <c r="Q8" s="9">
        <v>2028</v>
      </c>
    </row>
    <row r="9" spans="1:17" s="13" customFormat="1" ht="15.75" customHeight="1" thickBot="1" x14ac:dyDescent="0.35">
      <c r="A9" s="10"/>
      <c r="B9" s="11"/>
      <c r="C9" s="48"/>
      <c r="D9" s="10"/>
      <c r="E9" s="10"/>
      <c r="F9" s="11"/>
      <c r="G9" s="12"/>
      <c r="H9" s="12"/>
      <c r="I9" s="12"/>
      <c r="J9" s="11"/>
      <c r="K9" s="10"/>
      <c r="L9" s="10"/>
      <c r="M9" s="12"/>
      <c r="N9" s="11"/>
      <c r="O9" s="10"/>
      <c r="P9" s="10"/>
      <c r="Q9" s="12"/>
    </row>
    <row r="10" spans="1:17" s="13" customFormat="1" ht="15.75" customHeight="1" thickBot="1" x14ac:dyDescent="0.35">
      <c r="A10" s="10" t="str">
        <f>[1]Master!B10</f>
        <v>Net sales</v>
      </c>
      <c r="B10" s="14">
        <v>6</v>
      </c>
      <c r="C10" s="49">
        <v>1686.5000492256077</v>
      </c>
      <c r="D10" s="15">
        <v>1734.1</v>
      </c>
      <c r="E10" s="16">
        <v>1709.3767096397125</v>
      </c>
      <c r="F10" s="14">
        <v>9</v>
      </c>
      <c r="G10" s="15">
        <v>3436.3599999999997</v>
      </c>
      <c r="H10" s="15">
        <v>3492.6348979519116</v>
      </c>
      <c r="I10" s="16">
        <v>3458.9719136399635</v>
      </c>
      <c r="J10" s="14">
        <v>9</v>
      </c>
      <c r="K10" s="17">
        <v>3563.4488656719941</v>
      </c>
      <c r="L10" s="15">
        <v>3663.9685500000005</v>
      </c>
      <c r="M10" s="16">
        <v>3618.7739247048853</v>
      </c>
      <c r="N10" s="14">
        <v>9</v>
      </c>
      <c r="O10" s="15">
        <v>3722.4551414966363</v>
      </c>
      <c r="P10" s="15">
        <v>3868.8750198692132</v>
      </c>
      <c r="Q10" s="16">
        <v>3795.1119532896096</v>
      </c>
    </row>
    <row r="11" spans="1:17" ht="15.75" customHeight="1" thickBot="1" x14ac:dyDescent="0.35">
      <c r="A11" s="10" t="str">
        <f>[1]Master!B11</f>
        <v>COGS</v>
      </c>
      <c r="B11" s="14">
        <v>5</v>
      </c>
      <c r="C11" s="49">
        <v>-918</v>
      </c>
      <c r="D11" s="15">
        <v>-978.4</v>
      </c>
      <c r="E11" s="16">
        <v>-948.67893452788849</v>
      </c>
      <c r="F11" s="14">
        <v>6</v>
      </c>
      <c r="G11" s="15">
        <v>-1834.4930201364034</v>
      </c>
      <c r="H11" s="15">
        <v>-2002.2787513229841</v>
      </c>
      <c r="I11" s="16">
        <v>-1916.3155798755008</v>
      </c>
      <c r="J11" s="14">
        <v>6</v>
      </c>
      <c r="K11" s="15">
        <v>-1935.8256570746526</v>
      </c>
      <c r="L11" s="15">
        <v>-2074.9193118331627</v>
      </c>
      <c r="M11" s="16">
        <v>-1990.5910634122074</v>
      </c>
      <c r="N11" s="14">
        <v>6</v>
      </c>
      <c r="O11" s="15">
        <v>-1945.8313044278843</v>
      </c>
      <c r="P11" s="15">
        <v>-2136.0921121871625</v>
      </c>
      <c r="Q11" s="16">
        <v>-2055.0913584445157</v>
      </c>
    </row>
    <row r="12" spans="1:17" ht="15.75" customHeight="1" thickBot="1" x14ac:dyDescent="0.35">
      <c r="A12" s="10"/>
      <c r="B12" s="14"/>
      <c r="C12" s="50"/>
      <c r="D12" s="18"/>
      <c r="E12" s="18"/>
      <c r="F12" s="14"/>
      <c r="G12" s="18"/>
      <c r="H12" s="18"/>
      <c r="I12" s="18"/>
      <c r="J12" s="14"/>
      <c r="K12" s="18"/>
      <c r="L12" s="18"/>
      <c r="M12" s="18"/>
      <c r="N12" s="14"/>
      <c r="O12" s="18"/>
      <c r="P12" s="18"/>
      <c r="Q12" s="18"/>
    </row>
    <row r="13" spans="1:17" ht="15.75" customHeight="1" thickBot="1" x14ac:dyDescent="0.35">
      <c r="A13" s="10" t="str">
        <f>[1]Master!B13</f>
        <v>Gross profit</v>
      </c>
      <c r="B13" s="14">
        <v>5</v>
      </c>
      <c r="C13" s="49">
        <v>749.01963694127176</v>
      </c>
      <c r="D13" s="15">
        <v>785.6988178381481</v>
      </c>
      <c r="E13" s="16">
        <v>759.99180958661793</v>
      </c>
      <c r="F13" s="14">
        <v>8</v>
      </c>
      <c r="G13" s="15">
        <v>1487.0006707891635</v>
      </c>
      <c r="H13" s="15">
        <v>1625.0819798635964</v>
      </c>
      <c r="I13" s="16">
        <v>1534.9337604522834</v>
      </c>
      <c r="J13" s="14">
        <v>8</v>
      </c>
      <c r="K13" s="15">
        <v>1566.6303564717855</v>
      </c>
      <c r="L13" s="15">
        <v>1728.142892925348</v>
      </c>
      <c r="M13" s="16">
        <v>1625.3622320707375</v>
      </c>
      <c r="N13" s="14">
        <v>8</v>
      </c>
      <c r="O13" s="15">
        <v>1618.9070600517457</v>
      </c>
      <c r="P13" s="15">
        <v>1911.6134410721156</v>
      </c>
      <c r="Q13" s="16">
        <v>1735.5273520686305</v>
      </c>
    </row>
    <row r="14" spans="1:17" ht="15.75" customHeight="1" thickBot="1" x14ac:dyDescent="0.35">
      <c r="A14" s="19" t="str">
        <f>[1]Master!B14</f>
        <v>Gross margin</v>
      </c>
      <c r="B14" s="14">
        <v>5</v>
      </c>
      <c r="C14" s="51">
        <v>0.43580718914133798</v>
      </c>
      <c r="D14" s="20">
        <v>0.46105033949330987</v>
      </c>
      <c r="E14" s="21">
        <v>0.44485973017941838</v>
      </c>
      <c r="F14" s="14">
        <v>8</v>
      </c>
      <c r="G14" s="20">
        <v>0.42671398247291048</v>
      </c>
      <c r="H14" s="20">
        <v>0.46973457140359626</v>
      </c>
      <c r="I14" s="21">
        <v>0.44359531983216927</v>
      </c>
      <c r="J14" s="14">
        <v>8</v>
      </c>
      <c r="K14" s="22">
        <v>0.43020980054379249</v>
      </c>
      <c r="L14" s="22">
        <v>0.47165876817511104</v>
      </c>
      <c r="M14" s="21">
        <v>0.44891853778056173</v>
      </c>
      <c r="N14" s="14">
        <v>8</v>
      </c>
      <c r="O14" s="22">
        <v>0.43439924134784691</v>
      </c>
      <c r="P14" s="22">
        <v>0.49556469818580207</v>
      </c>
      <c r="Q14" s="21">
        <v>0.45725296935687421</v>
      </c>
    </row>
    <row r="15" spans="1:17" ht="15.75" customHeight="1" thickBot="1" x14ac:dyDescent="0.35">
      <c r="A15" s="10"/>
      <c r="B15" s="14"/>
      <c r="C15" s="50"/>
      <c r="D15" s="18"/>
      <c r="E15" s="18"/>
      <c r="F15" s="14"/>
      <c r="G15" s="18"/>
      <c r="H15" s="18"/>
      <c r="I15" s="18"/>
      <c r="J15" s="14"/>
      <c r="K15" s="18"/>
      <c r="L15" s="18"/>
      <c r="M15" s="18"/>
      <c r="N15" s="14"/>
      <c r="O15" s="18"/>
      <c r="P15" s="18"/>
      <c r="Q15" s="18"/>
    </row>
    <row r="16" spans="1:17" ht="15.75" customHeight="1" thickBot="1" x14ac:dyDescent="0.35">
      <c r="A16" s="10" t="str">
        <f>[1]Master!B16</f>
        <v>SG&amp;A</v>
      </c>
      <c r="B16" s="14">
        <v>5</v>
      </c>
      <c r="C16" s="49">
        <v>-289.12</v>
      </c>
      <c r="D16" s="15">
        <v>-440.3</v>
      </c>
      <c r="E16" s="16">
        <v>-341.11766552927384</v>
      </c>
      <c r="F16" s="14">
        <v>7</v>
      </c>
      <c r="G16" s="15">
        <v>-563.64312500000017</v>
      </c>
      <c r="H16" s="15">
        <v>-885.61333333333334</v>
      </c>
      <c r="I16" s="16">
        <v>-681.96031951825614</v>
      </c>
      <c r="J16" s="14">
        <v>7</v>
      </c>
      <c r="K16" s="15">
        <v>-587.75873524999986</v>
      </c>
      <c r="L16" s="15">
        <v>-921.29026666666675</v>
      </c>
      <c r="M16" s="16">
        <v>-706.68902278997655</v>
      </c>
      <c r="N16" s="14">
        <v>7</v>
      </c>
      <c r="O16" s="15">
        <v>-632.91885029797527</v>
      </c>
      <c r="P16" s="15">
        <v>-954.22134933333348</v>
      </c>
      <c r="Q16" s="16">
        <v>-743.62570152744308</v>
      </c>
    </row>
    <row r="17" spans="1:17" ht="15.75" customHeight="1" thickBot="1" x14ac:dyDescent="0.35">
      <c r="A17" s="10" t="str">
        <f>[1]Master!B17</f>
        <v>Research &amp; Development</v>
      </c>
      <c r="B17" s="14">
        <v>4</v>
      </c>
      <c r="C17" s="49">
        <v>-68.539599999999993</v>
      </c>
      <c r="D17" s="15">
        <v>-93.525291942982719</v>
      </c>
      <c r="E17" s="16">
        <v>-83.933338761049001</v>
      </c>
      <c r="F17" s="14">
        <v>6</v>
      </c>
      <c r="G17" s="15">
        <v>-172.905780259886</v>
      </c>
      <c r="H17" s="15">
        <v>-228.99426</v>
      </c>
      <c r="I17" s="16">
        <v>-193.89982400629003</v>
      </c>
      <c r="J17" s="14">
        <v>6</v>
      </c>
      <c r="K17" s="15">
        <v>-178.89135433584366</v>
      </c>
      <c r="L17" s="15">
        <v>-242.53882750000002</v>
      </c>
      <c r="M17" s="16">
        <v>-217.10716601370146</v>
      </c>
      <c r="N17" s="14">
        <v>6</v>
      </c>
      <c r="O17" s="15">
        <v>-188.53498351477964</v>
      </c>
      <c r="P17" s="15">
        <v>-253.68000000000006</v>
      </c>
      <c r="Q17" s="16">
        <v>-227.37748044055479</v>
      </c>
    </row>
    <row r="18" spans="1:17" ht="15.75" customHeight="1" thickBot="1" x14ac:dyDescent="0.35">
      <c r="A18" s="10" t="str">
        <f>[1]Master!B18</f>
        <v>Other Op. Income (Expenses)</v>
      </c>
      <c r="B18" s="14">
        <v>3</v>
      </c>
      <c r="C18" s="49">
        <v>-8.4252517487330607</v>
      </c>
      <c r="D18" s="15">
        <v>0</v>
      </c>
      <c r="E18" s="16">
        <v>-4.8084172495776869</v>
      </c>
      <c r="F18" s="14">
        <v>5</v>
      </c>
      <c r="G18" s="15">
        <v>-10</v>
      </c>
      <c r="H18" s="15">
        <v>0.80000000000000071</v>
      </c>
      <c r="I18" s="16">
        <v>-4.7215495818637052</v>
      </c>
      <c r="J18" s="14">
        <v>5</v>
      </c>
      <c r="K18" s="15">
        <v>-10</v>
      </c>
      <c r="L18" s="15">
        <v>0.60000000000000142</v>
      </c>
      <c r="M18" s="16">
        <v>-4.4422740914878425</v>
      </c>
      <c r="N18" s="14">
        <v>5</v>
      </c>
      <c r="O18" s="15">
        <v>-20</v>
      </c>
      <c r="P18" s="15">
        <v>0.40000000000000213</v>
      </c>
      <c r="Q18" s="16">
        <v>-9.3390263540963048</v>
      </c>
    </row>
    <row r="19" spans="1:17" ht="15.75" customHeight="1" thickBot="1" x14ac:dyDescent="0.35">
      <c r="A19" s="10"/>
      <c r="B19" s="14"/>
      <c r="C19" s="50"/>
      <c r="D19" s="18"/>
      <c r="E19" s="18"/>
      <c r="F19" s="14"/>
      <c r="G19" s="18"/>
      <c r="H19" s="18"/>
      <c r="I19" s="18"/>
      <c r="J19" s="14"/>
      <c r="K19" s="18"/>
      <c r="L19" s="18"/>
      <c r="M19" s="18"/>
      <c r="N19" s="14"/>
      <c r="O19" s="18"/>
      <c r="P19" s="18"/>
      <c r="Q19" s="18"/>
    </row>
    <row r="20" spans="1:17" ht="15.75" customHeight="1" thickBot="1" x14ac:dyDescent="0.35">
      <c r="A20" s="10" t="str">
        <f>[1]Master!B20</f>
        <v>Operating profit</v>
      </c>
      <c r="B20" s="14">
        <v>6</v>
      </c>
      <c r="C20" s="49">
        <v>236.51390413602496</v>
      </c>
      <c r="D20" s="15">
        <v>317.49925694127182</v>
      </c>
      <c r="E20" s="16">
        <v>285.64036474761389</v>
      </c>
      <c r="F20" s="14">
        <v>8</v>
      </c>
      <c r="G20" s="15">
        <v>521.32633054989537</v>
      </c>
      <c r="H20" s="15">
        <v>640.01316500000007</v>
      </c>
      <c r="I20" s="16">
        <v>599.69836933799263</v>
      </c>
      <c r="J20" s="14">
        <v>8</v>
      </c>
      <c r="K20" s="15">
        <v>567.26567632623687</v>
      </c>
      <c r="L20" s="15">
        <v>727.30858425000008</v>
      </c>
      <c r="M20" s="16">
        <v>650.95859138152605</v>
      </c>
      <c r="N20" s="14">
        <v>8</v>
      </c>
      <c r="O20" s="15">
        <v>622.09419734517917</v>
      </c>
      <c r="P20" s="15">
        <v>770.22761771249998</v>
      </c>
      <c r="Q20" s="16">
        <v>701.92720948707756</v>
      </c>
    </row>
    <row r="21" spans="1:17" ht="15.75" customHeight="1" thickBot="1" x14ac:dyDescent="0.35">
      <c r="A21" s="19" t="str">
        <f>[1]Master!B21</f>
        <v>Operating margin</v>
      </c>
      <c r="B21" s="14">
        <v>6</v>
      </c>
      <c r="C21" s="51">
        <v>0.13812195466190699</v>
      </c>
      <c r="D21" s="20">
        <v>0.214</v>
      </c>
      <c r="E21" s="21">
        <v>0.17238999455927609</v>
      </c>
      <c r="F21" s="14">
        <v>8</v>
      </c>
      <c r="G21" s="20">
        <v>0.15118440489994722</v>
      </c>
      <c r="H21" s="20">
        <v>0.18446256639795255</v>
      </c>
      <c r="I21" s="21">
        <v>0.17334174921876538</v>
      </c>
      <c r="J21" s="14">
        <v>8</v>
      </c>
      <c r="K21" s="22">
        <v>0.15730677060074616</v>
      </c>
      <c r="L21" s="22">
        <v>0.20091494482362832</v>
      </c>
      <c r="M21" s="21">
        <v>0.1801161849261522</v>
      </c>
      <c r="N21" s="14">
        <v>8</v>
      </c>
      <c r="O21" s="22">
        <v>0.16693713507639413</v>
      </c>
      <c r="P21" s="22">
        <v>0.20197529653323024</v>
      </c>
      <c r="Q21" s="21">
        <v>0.18531753773865983</v>
      </c>
    </row>
    <row r="22" spans="1:17" ht="15.75" customHeight="1" thickBot="1" x14ac:dyDescent="0.35">
      <c r="A22" s="10"/>
      <c r="B22" s="14"/>
      <c r="C22" s="50"/>
      <c r="D22" s="18"/>
      <c r="E22" s="18"/>
      <c r="F22" s="14"/>
      <c r="G22" s="18"/>
      <c r="H22" s="18"/>
      <c r="I22" s="18"/>
      <c r="J22" s="14"/>
      <c r="K22" s="18"/>
      <c r="L22" s="18"/>
      <c r="M22" s="18"/>
      <c r="N22" s="14"/>
      <c r="O22" s="18"/>
      <c r="P22" s="18"/>
      <c r="Q22" s="18"/>
    </row>
    <row r="23" spans="1:17" ht="15.75" customHeight="1" thickBot="1" x14ac:dyDescent="0.35">
      <c r="A23" s="10" t="str">
        <f>[1]Master!B23</f>
        <v xml:space="preserve">Amortisation &amp; exeptional </v>
      </c>
      <c r="B23" s="14">
        <v>5</v>
      </c>
      <c r="C23" s="49">
        <v>-50.150379999999927</v>
      </c>
      <c r="D23" s="15">
        <v>-116.02957490146004</v>
      </c>
      <c r="E23" s="16">
        <v>-67.699990980291986</v>
      </c>
      <c r="F23" s="14">
        <v>7</v>
      </c>
      <c r="G23" s="15">
        <v>-85.264510000000001</v>
      </c>
      <c r="H23" s="15">
        <v>-204.13404102577226</v>
      </c>
      <c r="I23" s="16">
        <v>-120.76550728939604</v>
      </c>
      <c r="J23" s="14">
        <v>7</v>
      </c>
      <c r="K23" s="15">
        <v>-59.266964999999999</v>
      </c>
      <c r="L23" s="15">
        <v>-211.40741784509703</v>
      </c>
      <c r="M23" s="16">
        <v>-115.61182612072814</v>
      </c>
      <c r="N23" s="14">
        <v>7</v>
      </c>
      <c r="O23" s="15">
        <v>-62.659637099999998</v>
      </c>
      <c r="P23" s="15">
        <v>-220.81807995692077</v>
      </c>
      <c r="Q23" s="16">
        <v>-118.27565043670299</v>
      </c>
    </row>
    <row r="24" spans="1:17" ht="15.75" customHeight="1" thickBot="1" x14ac:dyDescent="0.35">
      <c r="A24" s="10"/>
      <c r="B24" s="14"/>
      <c r="C24" s="50"/>
      <c r="D24" s="18"/>
      <c r="E24" s="18"/>
      <c r="F24" s="14"/>
      <c r="G24" s="18"/>
      <c r="H24" s="18"/>
      <c r="I24" s="18"/>
      <c r="J24" s="14"/>
      <c r="K24" s="18"/>
      <c r="L24" s="18"/>
      <c r="M24" s="18"/>
      <c r="N24" s="14"/>
      <c r="O24" s="18"/>
      <c r="P24" s="18"/>
      <c r="Q24" s="18"/>
    </row>
    <row r="25" spans="1:17" ht="15.75" customHeight="1" thickBot="1" x14ac:dyDescent="0.35">
      <c r="A25" s="23" t="str">
        <f>[1]Master!B25</f>
        <v>Core operating profit</v>
      </c>
      <c r="B25" s="14">
        <v>6</v>
      </c>
      <c r="C25" s="52">
        <v>348.75723831851877</v>
      </c>
      <c r="D25" s="24">
        <v>371.3</v>
      </c>
      <c r="E25" s="16">
        <v>362.55702389785728</v>
      </c>
      <c r="F25" s="14">
        <v>9</v>
      </c>
      <c r="G25" s="24">
        <v>718.38733745583011</v>
      </c>
      <c r="H25" s="24">
        <v>744.7589718759989</v>
      </c>
      <c r="I25" s="16">
        <v>729.13998952552379</v>
      </c>
      <c r="J25" s="14">
        <v>9</v>
      </c>
      <c r="K25" s="24">
        <v>766.26567632623687</v>
      </c>
      <c r="L25" s="24">
        <v>786.57554925000011</v>
      </c>
      <c r="M25" s="16">
        <v>776.99047846081169</v>
      </c>
      <c r="N25" s="14">
        <v>9</v>
      </c>
      <c r="O25" s="24">
        <v>819.81967497250002</v>
      </c>
      <c r="P25" s="24">
        <v>842.91227730209994</v>
      </c>
      <c r="Q25" s="16">
        <v>829.12965599178233</v>
      </c>
    </row>
    <row r="26" spans="1:17" ht="15.75" customHeight="1" thickBot="1" x14ac:dyDescent="0.35">
      <c r="A26" s="19" t="str">
        <f>[1]Master!B26</f>
        <v>Core operating margin</v>
      </c>
      <c r="B26" s="14">
        <v>6</v>
      </c>
      <c r="C26" s="51">
        <v>0.20521652076597149</v>
      </c>
      <c r="D26" s="20">
        <v>0.21757113089437238</v>
      </c>
      <c r="E26" s="21">
        <v>0.21124277079203702</v>
      </c>
      <c r="F26" s="14">
        <v>9</v>
      </c>
      <c r="G26" s="20">
        <v>0.20820892739715141</v>
      </c>
      <c r="H26" s="20">
        <v>0.21582475909160484</v>
      </c>
      <c r="I26" s="21">
        <v>0.21079663876222807</v>
      </c>
      <c r="J26" s="14">
        <v>9</v>
      </c>
      <c r="K26" s="22">
        <v>0.21205498400088613</v>
      </c>
      <c r="L26" s="22">
        <v>0.22004821694643315</v>
      </c>
      <c r="M26" s="21">
        <v>0.21472400938780864</v>
      </c>
      <c r="N26" s="14">
        <v>9</v>
      </c>
      <c r="O26" s="22">
        <v>0.21252920756127006</v>
      </c>
      <c r="P26" s="22">
        <v>0.22643987509899227</v>
      </c>
      <c r="Q26" s="21">
        <v>0.21852166248254307</v>
      </c>
    </row>
    <row r="27" spans="1:17" ht="15.75" customHeight="1" thickBot="1" x14ac:dyDescent="0.35">
      <c r="A27" s="10"/>
      <c r="B27" s="14"/>
      <c r="C27" s="50"/>
      <c r="D27" s="18"/>
      <c r="E27" s="18"/>
      <c r="F27" s="14"/>
      <c r="G27" s="18"/>
      <c r="H27" s="18"/>
      <c r="I27" s="18"/>
      <c r="J27" s="14"/>
      <c r="K27" s="18"/>
      <c r="L27" s="18"/>
      <c r="M27" s="18"/>
      <c r="N27" s="14"/>
      <c r="O27" s="18"/>
      <c r="P27" s="18"/>
      <c r="Q27" s="18"/>
    </row>
    <row r="28" spans="1:17" ht="15.75" customHeight="1" thickBot="1" x14ac:dyDescent="0.35">
      <c r="A28" s="10" t="str">
        <f>[1]Master!B28</f>
        <v>Core depreciation</v>
      </c>
      <c r="B28" s="14">
        <v>4</v>
      </c>
      <c r="C28" s="49">
        <v>51.762477137072182</v>
      </c>
      <c r="D28" s="15">
        <v>101.19000295353645</v>
      </c>
      <c r="E28" s="16">
        <v>66.366466799346156</v>
      </c>
      <c r="F28" s="14">
        <v>8</v>
      </c>
      <c r="G28" s="15">
        <v>91.164954274144378</v>
      </c>
      <c r="H28" s="15">
        <v>206.41783119989145</v>
      </c>
      <c r="I28" s="16">
        <v>131.71666628973156</v>
      </c>
      <c r="J28" s="14">
        <v>8</v>
      </c>
      <c r="K28" s="15">
        <v>99.369823778432192</v>
      </c>
      <c r="L28" s="15">
        <v>213.80693194031966</v>
      </c>
      <c r="M28" s="16">
        <v>138.24994201673971</v>
      </c>
      <c r="N28" s="14">
        <v>8</v>
      </c>
      <c r="O28" s="15">
        <v>108.22708893206251</v>
      </c>
      <c r="P28" s="15">
        <v>223.34730848979819</v>
      </c>
      <c r="Q28" s="16">
        <v>142.00639002569616</v>
      </c>
    </row>
    <row r="29" spans="1:17" ht="15.75" customHeight="1" thickBot="1" x14ac:dyDescent="0.35">
      <c r="A29" s="10" t="str">
        <f>[1]Master!B29</f>
        <v>Core amortisation</v>
      </c>
      <c r="B29" s="14">
        <v>2</v>
      </c>
      <c r="C29" s="49">
        <v>2.2999999999999998</v>
      </c>
      <c r="D29" s="15">
        <v>61.820000000000007</v>
      </c>
      <c r="E29" s="16">
        <v>32.06</v>
      </c>
      <c r="F29" s="14">
        <v>7</v>
      </c>
      <c r="G29" s="15">
        <v>4.3762499999999998</v>
      </c>
      <c r="H29" s="15">
        <v>136</v>
      </c>
      <c r="I29" s="16">
        <v>65.27902726866597</v>
      </c>
      <c r="J29" s="14">
        <v>7</v>
      </c>
      <c r="K29" s="15">
        <v>3.4393406249999998</v>
      </c>
      <c r="L29" s="15">
        <v>139.09</v>
      </c>
      <c r="M29" s="16">
        <v>64.899040141433289</v>
      </c>
      <c r="N29" s="14">
        <v>7</v>
      </c>
      <c r="O29" s="15">
        <v>2.7624236015625003</v>
      </c>
      <c r="P29" s="15">
        <v>142.27270000000001</v>
      </c>
      <c r="Q29" s="16">
        <v>61.162853977789041</v>
      </c>
    </row>
    <row r="30" spans="1:17" ht="15.75" customHeight="1" thickBot="1" x14ac:dyDescent="0.35">
      <c r="A30" s="10"/>
      <c r="B30" s="14"/>
      <c r="C30" s="50"/>
      <c r="D30" s="18"/>
      <c r="E30" s="18"/>
      <c r="F30" s="14"/>
      <c r="G30" s="18"/>
      <c r="H30" s="18"/>
      <c r="I30" s="18"/>
      <c r="J30" s="14"/>
      <c r="K30" s="18"/>
      <c r="L30" s="18"/>
      <c r="M30" s="18"/>
      <c r="N30" s="14"/>
      <c r="O30" s="18"/>
      <c r="P30" s="18"/>
      <c r="Q30" s="18"/>
    </row>
    <row r="31" spans="1:17" ht="15.75" customHeight="1" thickBot="1" x14ac:dyDescent="0.35">
      <c r="A31" s="23" t="str">
        <f>[1]Master!B31</f>
        <v>Core EBITDA</v>
      </c>
      <c r="B31" s="14">
        <v>5</v>
      </c>
      <c r="C31" s="52">
        <v>404.51971545559093</v>
      </c>
      <c r="D31" s="24">
        <v>433.40000000000003</v>
      </c>
      <c r="E31" s="16">
        <v>418.39215350000012</v>
      </c>
      <c r="F31" s="14">
        <v>8</v>
      </c>
      <c r="G31" s="24">
        <v>827.09508104267184</v>
      </c>
      <c r="H31" s="24">
        <v>870.75140089149716</v>
      </c>
      <c r="I31" s="16">
        <v>847.2315542768049</v>
      </c>
      <c r="J31" s="14">
        <v>8</v>
      </c>
      <c r="K31" s="24">
        <v>881.33198633092707</v>
      </c>
      <c r="L31" s="24">
        <v>931.57730890536038</v>
      </c>
      <c r="M31" s="16">
        <v>901.4900938435444</v>
      </c>
      <c r="N31" s="14">
        <v>8</v>
      </c>
      <c r="O31" s="24">
        <v>939.87875666304296</v>
      </c>
      <c r="P31" s="24">
        <v>1018.2458989316013</v>
      </c>
      <c r="Q31" s="16">
        <v>962.03828794716105</v>
      </c>
    </row>
    <row r="32" spans="1:17" ht="15.75" customHeight="1" thickBot="1" x14ac:dyDescent="0.35">
      <c r="A32" s="10"/>
      <c r="B32" s="14"/>
      <c r="C32" s="50"/>
      <c r="D32" s="18"/>
      <c r="E32" s="18"/>
      <c r="F32" s="14"/>
      <c r="G32" s="18"/>
      <c r="H32" s="18"/>
      <c r="I32" s="18"/>
      <c r="J32" s="14"/>
      <c r="K32" s="18"/>
      <c r="L32" s="18"/>
      <c r="M32" s="18"/>
      <c r="N32" s="14"/>
      <c r="O32" s="18"/>
      <c r="P32" s="18"/>
      <c r="Q32" s="18"/>
    </row>
    <row r="33" spans="1:17" ht="15.75" customHeight="1" thickBot="1" x14ac:dyDescent="0.35">
      <c r="A33" s="10" t="s">
        <v>6</v>
      </c>
      <c r="B33" s="14">
        <v>1</v>
      </c>
      <c r="C33" s="49">
        <v>0.5</v>
      </c>
      <c r="D33" s="15">
        <v>0.5</v>
      </c>
      <c r="E33" s="16">
        <v>0.5</v>
      </c>
      <c r="F33" s="14">
        <v>2</v>
      </c>
      <c r="G33" s="15">
        <v>1</v>
      </c>
      <c r="H33" s="15">
        <v>3</v>
      </c>
      <c r="I33" s="16">
        <v>2</v>
      </c>
      <c r="J33" s="14">
        <v>2</v>
      </c>
      <c r="K33" s="15">
        <v>1</v>
      </c>
      <c r="L33" s="15">
        <v>3</v>
      </c>
      <c r="M33" s="16">
        <v>2</v>
      </c>
      <c r="N33" s="14">
        <v>2</v>
      </c>
      <c r="O33" s="15">
        <v>1</v>
      </c>
      <c r="P33" s="15">
        <v>3</v>
      </c>
      <c r="Q33" s="16">
        <v>2</v>
      </c>
    </row>
    <row r="34" spans="1:17" ht="15.75" customHeight="1" thickBot="1" x14ac:dyDescent="0.35">
      <c r="A34" s="10" t="str">
        <f>[1]Master!B34</f>
        <v>Core net finance expense</v>
      </c>
      <c r="B34" s="14">
        <v>5</v>
      </c>
      <c r="C34" s="49">
        <v>48.941505000000006</v>
      </c>
      <c r="D34" s="15">
        <v>51.7</v>
      </c>
      <c r="E34" s="16">
        <v>-50.533101665407784</v>
      </c>
      <c r="F34" s="14">
        <v>7</v>
      </c>
      <c r="G34" s="15">
        <v>99.905399052027747</v>
      </c>
      <c r="H34" s="15">
        <v>109.61288889159509</v>
      </c>
      <c r="I34" s="16">
        <v>-102.32521895154676</v>
      </c>
      <c r="J34" s="14">
        <v>7</v>
      </c>
      <c r="K34" s="15">
        <v>90.927756676716257</v>
      </c>
      <c r="L34" s="15">
        <v>109.65735433511645</v>
      </c>
      <c r="M34" s="16">
        <v>-99.774216541697655</v>
      </c>
      <c r="N34" s="14">
        <v>7</v>
      </c>
      <c r="O34" s="15">
        <v>76.692287326373929</v>
      </c>
      <c r="P34" s="15">
        <v>109.68280152301833</v>
      </c>
      <c r="Q34" s="16">
        <v>-96.166027991088185</v>
      </c>
    </row>
    <row r="35" spans="1:17" ht="15.75" customHeight="1" thickBot="1" x14ac:dyDescent="0.35">
      <c r="A35" s="10" t="str">
        <f>[1]Master!B35</f>
        <v>Other Income (Expenses)</v>
      </c>
      <c r="B35" s="14">
        <v>0</v>
      </c>
      <c r="C35" s="49">
        <v>0</v>
      </c>
      <c r="D35" s="15">
        <v>0</v>
      </c>
      <c r="E35" s="16">
        <v>0</v>
      </c>
      <c r="F35" s="14">
        <v>1</v>
      </c>
      <c r="G35" s="15">
        <v>93.455379073194692</v>
      </c>
      <c r="H35" s="15">
        <v>93.455379073194692</v>
      </c>
      <c r="I35" s="16">
        <v>-93.455379073194692</v>
      </c>
      <c r="J35" s="14">
        <v>1</v>
      </c>
      <c r="K35" s="15">
        <v>99.69115575887912</v>
      </c>
      <c r="L35" s="15">
        <v>99.69115575887912</v>
      </c>
      <c r="M35" s="16">
        <v>-99.69115575887912</v>
      </c>
      <c r="N35" s="14">
        <v>1</v>
      </c>
      <c r="O35" s="15">
        <v>99.016792665625061</v>
      </c>
      <c r="P35" s="15">
        <v>99.016792665625061</v>
      </c>
      <c r="Q35" s="16">
        <v>-99.016792665625061</v>
      </c>
    </row>
    <row r="36" spans="1:17" ht="15.75" customHeight="1" thickBot="1" x14ac:dyDescent="0.35">
      <c r="A36" s="10"/>
      <c r="B36" s="14"/>
      <c r="C36" s="50"/>
      <c r="D36" s="18"/>
      <c r="E36" s="18"/>
      <c r="F36" s="14"/>
      <c r="G36" s="18"/>
      <c r="H36" s="18"/>
      <c r="I36" s="18"/>
      <c r="J36" s="14"/>
      <c r="K36" s="18"/>
      <c r="L36" s="18"/>
      <c r="M36" s="18"/>
      <c r="N36" s="14"/>
      <c r="O36" s="18"/>
      <c r="P36" s="18"/>
      <c r="Q36" s="18"/>
    </row>
    <row r="37" spans="1:17" ht="15.75" customHeight="1" thickBot="1" x14ac:dyDescent="0.35">
      <c r="A37" s="10" t="str">
        <f>[1]Master!B37</f>
        <v>Profit/(loss) before tax</v>
      </c>
      <c r="B37" s="14">
        <v>6</v>
      </c>
      <c r="C37" s="49">
        <v>197.51390413602496</v>
      </c>
      <c r="D37" s="15">
        <v>266.99925694127182</v>
      </c>
      <c r="E37" s="16">
        <v>238.61278002644076</v>
      </c>
      <c r="F37" s="14">
        <v>7</v>
      </c>
      <c r="G37" s="15">
        <v>421.66585327767535</v>
      </c>
      <c r="H37" s="15">
        <v>540.38699999999994</v>
      </c>
      <c r="I37" s="16">
        <v>493.33754158549948</v>
      </c>
      <c r="J37" s="14">
        <v>7</v>
      </c>
      <c r="K37" s="15">
        <v>454.47365069374246</v>
      </c>
      <c r="L37" s="15">
        <v>587.69200000000001</v>
      </c>
      <c r="M37" s="16">
        <v>540.7905105385629</v>
      </c>
      <c r="N37" s="14">
        <v>7</v>
      </c>
      <c r="O37" s="15">
        <v>522.03770681513913</v>
      </c>
      <c r="P37" s="15">
        <v>637.83329830000014</v>
      </c>
      <c r="Q37" s="16">
        <v>597.56662969731349</v>
      </c>
    </row>
    <row r="38" spans="1:17" ht="15.75" customHeight="1" thickBot="1" x14ac:dyDescent="0.35">
      <c r="A38" s="23" t="str">
        <f>[1]Master!B38</f>
        <v>Core profit/(loss) before tax</v>
      </c>
      <c r="B38" s="14">
        <v>4</v>
      </c>
      <c r="C38" s="52">
        <v>298.85931545401826</v>
      </c>
      <c r="D38" s="24">
        <v>319.60000000000002</v>
      </c>
      <c r="E38" s="16">
        <v>312.24135938836832</v>
      </c>
      <c r="F38" s="14">
        <v>8</v>
      </c>
      <c r="G38" s="24">
        <v>615.67709939270344</v>
      </c>
      <c r="H38" s="24">
        <v>643.38988889159509</v>
      </c>
      <c r="I38" s="16">
        <v>630.63831774283358</v>
      </c>
      <c r="J38" s="14">
        <v>8</v>
      </c>
      <c r="K38" s="24">
        <v>653.47365069374246</v>
      </c>
      <c r="L38" s="24">
        <v>693.29775433511645</v>
      </c>
      <c r="M38" s="16">
        <v>678.62353396140941</v>
      </c>
      <c r="N38" s="14">
        <v>8</v>
      </c>
      <c r="O38" s="24">
        <v>719.81967497250002</v>
      </c>
      <c r="P38" s="24">
        <v>748.18722347348489</v>
      </c>
      <c r="Q38" s="16">
        <v>734.02574552256362</v>
      </c>
    </row>
    <row r="39" spans="1:17" ht="15.75" customHeight="1" thickBot="1" x14ac:dyDescent="0.35">
      <c r="A39" s="10"/>
      <c r="B39" s="14"/>
      <c r="C39" s="50"/>
      <c r="D39" s="18"/>
      <c r="E39" s="18"/>
      <c r="F39" s="14"/>
      <c r="G39" s="18"/>
      <c r="H39" s="18"/>
      <c r="I39" s="18"/>
      <c r="J39" s="14"/>
      <c r="K39" s="18"/>
      <c r="L39" s="18"/>
      <c r="M39" s="18"/>
      <c r="N39" s="14"/>
      <c r="O39" s="18"/>
      <c r="P39" s="18"/>
      <c r="Q39" s="18"/>
    </row>
    <row r="40" spans="1:17" s="25" customFormat="1" ht="15.75" customHeight="1" thickBot="1" x14ac:dyDescent="0.35">
      <c r="A40" s="10" t="str">
        <f>[1]Master!B40</f>
        <v>Tax</v>
      </c>
      <c r="B40" s="14">
        <v>6</v>
      </c>
      <c r="C40" s="49">
        <v>-43.6850203799318</v>
      </c>
      <c r="D40" s="15">
        <v>-64</v>
      </c>
      <c r="E40" s="16">
        <v>-54.840958696388668</v>
      </c>
      <c r="F40" s="14">
        <v>8</v>
      </c>
      <c r="G40" s="15">
        <v>-97.388747533846427</v>
      </c>
      <c r="H40" s="15">
        <v>-135.73925677561971</v>
      </c>
      <c r="I40" s="16">
        <v>-115.91802759537816</v>
      </c>
      <c r="J40" s="14">
        <v>8</v>
      </c>
      <c r="K40" s="15">
        <v>-104.96609882956753</v>
      </c>
      <c r="L40" s="15">
        <v>-147.56867186285291</v>
      </c>
      <c r="M40" s="16">
        <v>-126.69908737873155</v>
      </c>
      <c r="N40" s="14">
        <v>8</v>
      </c>
      <c r="O40" s="15">
        <v>-117.45848403340636</v>
      </c>
      <c r="P40" s="15">
        <v>-172.08306139890155</v>
      </c>
      <c r="Q40" s="16">
        <v>-141.79102712340313</v>
      </c>
    </row>
    <row r="41" spans="1:17" ht="15.75" customHeight="1" thickBot="1" x14ac:dyDescent="0.35">
      <c r="A41" s="23" t="str">
        <f>[1]Master!B41</f>
        <v xml:space="preserve">Core tax </v>
      </c>
      <c r="B41" s="14">
        <v>4</v>
      </c>
      <c r="C41" s="52">
        <v>-68.737642554424198</v>
      </c>
      <c r="D41" s="24">
        <v>-74</v>
      </c>
      <c r="E41" s="16">
        <v>-71.938512659324729</v>
      </c>
      <c r="F41" s="14">
        <v>8</v>
      </c>
      <c r="G41" s="24">
        <v>-135.73925677561971</v>
      </c>
      <c r="H41" s="24">
        <v>-151.596566518712</v>
      </c>
      <c r="I41" s="16">
        <v>-143.10742136271639</v>
      </c>
      <c r="J41" s="14">
        <v>8</v>
      </c>
      <c r="K41" s="24">
        <v>-147.56867186285291</v>
      </c>
      <c r="L41" s="24">
        <v>-158.8162068503226</v>
      </c>
      <c r="M41" s="16">
        <v>-153.96757299849369</v>
      </c>
      <c r="N41" s="14">
        <v>8</v>
      </c>
      <c r="O41" s="24">
        <v>-157.66305137313077</v>
      </c>
      <c r="P41" s="24">
        <v>-174.29605015595348</v>
      </c>
      <c r="Q41" s="16">
        <v>-166.66825053109346</v>
      </c>
    </row>
    <row r="42" spans="1:17" ht="15.75" customHeight="1" thickBot="1" x14ac:dyDescent="0.35">
      <c r="A42" s="10" t="str">
        <f>[1]Master!B42</f>
        <v xml:space="preserve">Minority interest </v>
      </c>
      <c r="B42" s="14">
        <v>4</v>
      </c>
      <c r="C42" s="49">
        <v>1</v>
      </c>
      <c r="D42" s="15">
        <v>3</v>
      </c>
      <c r="E42" s="16">
        <v>2.125</v>
      </c>
      <c r="F42" s="14">
        <v>6</v>
      </c>
      <c r="G42" s="15">
        <v>2</v>
      </c>
      <c r="H42" s="15">
        <v>6</v>
      </c>
      <c r="I42" s="16">
        <v>4.6833333333333336</v>
      </c>
      <c r="J42" s="14">
        <v>6</v>
      </c>
      <c r="K42" s="15">
        <v>2</v>
      </c>
      <c r="L42" s="15">
        <v>6</v>
      </c>
      <c r="M42" s="16">
        <v>4.7</v>
      </c>
      <c r="N42" s="14">
        <v>6</v>
      </c>
      <c r="O42" s="15">
        <v>2</v>
      </c>
      <c r="P42" s="15">
        <v>6</v>
      </c>
      <c r="Q42" s="16">
        <v>4.7166666666666659</v>
      </c>
    </row>
    <row r="43" spans="1:17" ht="15.75" customHeight="1" thickBot="1" x14ac:dyDescent="0.35">
      <c r="A43" s="10"/>
      <c r="B43" s="14"/>
      <c r="C43" s="50"/>
      <c r="D43" s="18"/>
      <c r="E43" s="18"/>
      <c r="F43" s="14"/>
      <c r="G43" s="18"/>
      <c r="H43" s="18"/>
      <c r="I43" s="18"/>
      <c r="J43" s="14"/>
      <c r="K43" s="18"/>
      <c r="L43" s="18"/>
      <c r="M43" s="18"/>
      <c r="N43" s="14"/>
      <c r="O43" s="18"/>
      <c r="P43" s="18"/>
      <c r="Q43" s="18"/>
    </row>
    <row r="44" spans="1:17" ht="15.75" customHeight="1" thickBot="1" x14ac:dyDescent="0.35">
      <c r="A44" s="10" t="str">
        <f>[1]Master!B44</f>
        <v>Net income</v>
      </c>
      <c r="B44" s="14">
        <v>6</v>
      </c>
      <c r="C44" s="49">
        <v>151.82888375609315</v>
      </c>
      <c r="D44" s="15">
        <v>206.21832131627181</v>
      </c>
      <c r="E44" s="16">
        <v>182.35515466338543</v>
      </c>
      <c r="F44" s="14">
        <v>8</v>
      </c>
      <c r="G44" s="15">
        <v>319.27710574382894</v>
      </c>
      <c r="H44" s="15">
        <v>418.78975988804109</v>
      </c>
      <c r="I44" s="16">
        <v>380.55954453278451</v>
      </c>
      <c r="J44" s="14">
        <v>8</v>
      </c>
      <c r="K44" s="15">
        <v>344.50755186417496</v>
      </c>
      <c r="L44" s="15">
        <v>475.04875662826811</v>
      </c>
      <c r="M44" s="16">
        <v>421.41978790390112</v>
      </c>
      <c r="N44" s="14">
        <v>8</v>
      </c>
      <c r="O44" s="15">
        <v>397.12942001608951</v>
      </c>
      <c r="P44" s="15">
        <v>508.54777367374413</v>
      </c>
      <c r="Q44" s="16">
        <v>461.44362699260569</v>
      </c>
    </row>
    <row r="45" spans="1:17" ht="15.75" customHeight="1" thickBot="1" x14ac:dyDescent="0.35">
      <c r="A45" s="10"/>
      <c r="B45" s="14"/>
      <c r="C45" s="50"/>
      <c r="D45" s="18"/>
      <c r="E45" s="18"/>
      <c r="F45" s="14"/>
      <c r="G45" s="18"/>
      <c r="H45" s="18"/>
      <c r="I45" s="18"/>
      <c r="J45" s="14"/>
      <c r="K45" s="18"/>
      <c r="L45" s="18"/>
      <c r="M45" s="18"/>
      <c r="N45" s="14"/>
      <c r="O45" s="18"/>
      <c r="P45" s="18"/>
      <c r="Q45" s="18"/>
    </row>
    <row r="46" spans="1:17" s="26" customFormat="1" ht="15.75" customHeight="1" thickBot="1" x14ac:dyDescent="0.35">
      <c r="A46" s="10" t="str">
        <f>[1]Master!B46</f>
        <v>Amortisation &amp; exceptionals</v>
      </c>
      <c r="B46" s="14">
        <v>3</v>
      </c>
      <c r="C46" s="49">
        <v>-43.136400000000002</v>
      </c>
      <c r="D46" s="15">
        <v>-88.332959458814344</v>
      </c>
      <c r="E46" s="16">
        <v>4.6011468470618864</v>
      </c>
      <c r="F46" s="14">
        <v>5</v>
      </c>
      <c r="G46" s="15">
        <v>-81.275717016024259</v>
      </c>
      <c r="H46" s="15">
        <v>-154.9909022326562</v>
      </c>
      <c r="I46" s="16">
        <v>-21.148225849736086</v>
      </c>
      <c r="J46" s="14">
        <v>5</v>
      </c>
      <c r="K46" s="15">
        <v>-59.266965000000084</v>
      </c>
      <c r="L46" s="15">
        <v>-160.43672793955693</v>
      </c>
      <c r="M46" s="16">
        <v>-20.572786693921966</v>
      </c>
      <c r="N46" s="14">
        <v>5</v>
      </c>
      <c r="O46" s="15">
        <v>-62.659637100000054</v>
      </c>
      <c r="P46" s="15">
        <v>-167.41973303275353</v>
      </c>
      <c r="Q46" s="16">
        <v>-22.581699616902039</v>
      </c>
    </row>
    <row r="47" spans="1:17" s="27" customFormat="1" ht="15.75" customHeight="1" thickBot="1" x14ac:dyDescent="0.35">
      <c r="A47" s="10"/>
      <c r="B47" s="14"/>
      <c r="C47" s="50"/>
      <c r="D47" s="18"/>
      <c r="E47" s="18"/>
      <c r="F47" s="14"/>
      <c r="G47" s="18"/>
      <c r="H47" s="18"/>
      <c r="I47" s="18"/>
      <c r="J47" s="14"/>
      <c r="K47" s="18"/>
      <c r="L47" s="18"/>
      <c r="M47" s="18"/>
      <c r="N47" s="14"/>
      <c r="O47" s="18"/>
      <c r="P47" s="18"/>
      <c r="Q47" s="18"/>
    </row>
    <row r="48" spans="1:17" s="27" customFormat="1" ht="15.75" customHeight="1" thickBot="1" x14ac:dyDescent="0.35">
      <c r="A48" s="23" t="str">
        <f>[1]Master!B48</f>
        <v>Core net income</v>
      </c>
      <c r="B48" s="14">
        <v>5</v>
      </c>
      <c r="C48" s="52">
        <v>229.12167289959405</v>
      </c>
      <c r="D48" s="24">
        <v>245.60000000000002</v>
      </c>
      <c r="E48" s="16">
        <v>239.64175771030023</v>
      </c>
      <c r="F48" s="14">
        <v>8</v>
      </c>
      <c r="G48" s="24">
        <v>472.64208800000006</v>
      </c>
      <c r="H48" s="24">
        <v>500.06547690406535</v>
      </c>
      <c r="I48" s="16">
        <v>484.01839638011722</v>
      </c>
      <c r="J48" s="14">
        <v>8</v>
      </c>
      <c r="K48" s="24">
        <v>498.17471103418166</v>
      </c>
      <c r="L48" s="24">
        <v>539.15125069897863</v>
      </c>
      <c r="M48" s="16">
        <v>521.13096096291576</v>
      </c>
      <c r="N48" s="14">
        <v>8</v>
      </c>
      <c r="O48" s="24">
        <v>549.26114972882499</v>
      </c>
      <c r="P48" s="24">
        <v>576.10416207458331</v>
      </c>
      <c r="Q48" s="16">
        <v>563.81999499147014</v>
      </c>
    </row>
    <row r="49" spans="1:17" s="27" customFormat="1" ht="15.75" customHeight="1" thickBot="1" x14ac:dyDescent="0.35">
      <c r="A49" s="10"/>
      <c r="B49" s="14"/>
      <c r="C49" s="50"/>
      <c r="D49" s="18"/>
      <c r="E49" s="18"/>
      <c r="F49" s="14"/>
      <c r="G49" s="18"/>
      <c r="H49" s="18"/>
      <c r="I49" s="18"/>
      <c r="J49" s="14"/>
      <c r="K49" s="18"/>
      <c r="L49" s="18"/>
      <c r="M49" s="18"/>
      <c r="N49" s="14"/>
      <c r="O49" s="18"/>
      <c r="P49" s="18"/>
      <c r="Q49" s="18"/>
    </row>
    <row r="50" spans="1:17" s="27" customFormat="1" ht="15.75" customHeight="1" thickBot="1" x14ac:dyDescent="0.35">
      <c r="A50" s="10" t="str">
        <f>[1]Master!B50</f>
        <v>SG&amp;A (% of sales)</v>
      </c>
      <c r="B50" s="14">
        <v>4</v>
      </c>
      <c r="C50" s="53">
        <v>0.16822065578825798</v>
      </c>
      <c r="D50" s="28">
        <v>0.214</v>
      </c>
      <c r="E50" s="29">
        <v>9.3331580750949064E-2</v>
      </c>
      <c r="F50" s="14">
        <v>6</v>
      </c>
      <c r="G50" s="28">
        <v>0.16300000000000001</v>
      </c>
      <c r="H50" s="28">
        <v>0.21399999999999997</v>
      </c>
      <c r="I50" s="29">
        <v>5.352705748026728E-2</v>
      </c>
      <c r="J50" s="14">
        <v>6</v>
      </c>
      <c r="K50" s="28">
        <v>0.16750000000000001</v>
      </c>
      <c r="L50" s="28">
        <v>0.21299999999999999</v>
      </c>
      <c r="M50" s="29">
        <v>5.585432285131977E-2</v>
      </c>
      <c r="N50" s="14">
        <v>6</v>
      </c>
      <c r="O50" s="28">
        <v>0.17002726056854678</v>
      </c>
      <c r="P50" s="28">
        <v>0.21199999999999999</v>
      </c>
      <c r="Q50" s="29">
        <v>5.6422369562519427E-2</v>
      </c>
    </row>
    <row r="51" spans="1:17" s="27" customFormat="1" ht="15.75" customHeight="1" thickBot="1" x14ac:dyDescent="0.35">
      <c r="A51" s="10" t="str">
        <f>[1]Master!B51</f>
        <v>R&amp;D (% of sales)</v>
      </c>
      <c r="B51" s="14">
        <v>4</v>
      </c>
      <c r="C51" s="53">
        <v>4.0219235578950838E-2</v>
      </c>
      <c r="D51" s="28">
        <v>5.5E-2</v>
      </c>
      <c r="E51" s="29">
        <v>2.9185725374350744E-2</v>
      </c>
      <c r="F51" s="14">
        <v>6</v>
      </c>
      <c r="G51" s="28">
        <v>5.0258966268988757E-2</v>
      </c>
      <c r="H51" s="28">
        <v>6.6000000000000003E-2</v>
      </c>
      <c r="I51" s="29">
        <v>1.9459053207758061E-2</v>
      </c>
      <c r="J51" s="14">
        <v>6</v>
      </c>
      <c r="K51" s="28">
        <v>5.0201745858954087E-2</v>
      </c>
      <c r="L51" s="28">
        <v>6.7000000000000004E-2</v>
      </c>
      <c r="M51" s="29">
        <v>1.7450338410097049E-2</v>
      </c>
      <c r="N51" s="14">
        <v>6</v>
      </c>
      <c r="O51" s="28">
        <v>5.0648020284531345E-2</v>
      </c>
      <c r="P51" s="28">
        <v>6.6264226169711074E-2</v>
      </c>
      <c r="Q51" s="29">
        <v>1.6147299019136713E-2</v>
      </c>
    </row>
    <row r="52" spans="1:17" s="25" customFormat="1" ht="15.75" customHeight="1" thickBot="1" x14ac:dyDescent="0.35">
      <c r="A52" s="10" t="str">
        <f>[1]Master!B52</f>
        <v>Effective tax rate</v>
      </c>
      <c r="B52" s="14">
        <v>4</v>
      </c>
      <c r="C52" s="53">
        <v>0.22</v>
      </c>
      <c r="D52" s="28">
        <v>0.23</v>
      </c>
      <c r="E52" s="29">
        <v>0.11601292503385538</v>
      </c>
      <c r="F52" s="14">
        <v>8</v>
      </c>
      <c r="G52" s="28">
        <v>0.2155811300271081</v>
      </c>
      <c r="H52" s="28">
        <v>0.2483529834735495</v>
      </c>
      <c r="I52" s="29">
        <v>0.17361676418758221</v>
      </c>
      <c r="J52" s="14">
        <v>8</v>
      </c>
      <c r="K52" s="28">
        <v>0.21553856413065722</v>
      </c>
      <c r="L52" s="28">
        <v>0.23512519755486774</v>
      </c>
      <c r="M52" s="29">
        <v>0.17195797021069065</v>
      </c>
      <c r="N52" s="14">
        <v>8</v>
      </c>
      <c r="O52" s="28">
        <v>0.21551236409407934</v>
      </c>
      <c r="P52" s="28">
        <v>0.23489348724690212</v>
      </c>
      <c r="Q52" s="29">
        <v>0.17067573141762271</v>
      </c>
    </row>
    <row r="53" spans="1:17" ht="15.75" customHeight="1" thickBot="1" x14ac:dyDescent="0.35">
      <c r="A53" s="19" t="str">
        <f>[1]Master!B53</f>
        <v>Net income margin</v>
      </c>
      <c r="B53" s="14">
        <v>4</v>
      </c>
      <c r="C53" s="51">
        <v>9.1029376751882884E-2</v>
      </c>
      <c r="D53" s="20">
        <v>0.11558690917514579</v>
      </c>
      <c r="E53" s="21">
        <v>0.10777318427776156</v>
      </c>
      <c r="F53" s="14">
        <v>6</v>
      </c>
      <c r="G53" s="20">
        <v>9.702881241134817E-2</v>
      </c>
      <c r="H53" s="20">
        <v>0.12136675383293311</v>
      </c>
      <c r="I53" s="21">
        <v>0.11187633315765766</v>
      </c>
      <c r="J53" s="14">
        <v>6</v>
      </c>
      <c r="K53" s="22">
        <v>0.10040343012290047</v>
      </c>
      <c r="L53" s="22">
        <v>0.13122957269220725</v>
      </c>
      <c r="M53" s="21">
        <v>0.11928755797636557</v>
      </c>
      <c r="N53" s="14">
        <v>6</v>
      </c>
      <c r="O53" s="22">
        <v>0.10707428501649627</v>
      </c>
      <c r="P53" s="22">
        <v>0.13335549781260667</v>
      </c>
      <c r="Q53" s="21">
        <v>0.12378045898507249</v>
      </c>
    </row>
    <row r="54" spans="1:17" ht="15.75" customHeight="1" thickBot="1" x14ac:dyDescent="0.35">
      <c r="A54" s="10" t="str">
        <f>[1]Master!B54</f>
        <v>Adjusted net income margin</v>
      </c>
      <c r="B54" s="14">
        <v>4</v>
      </c>
      <c r="C54" s="53">
        <v>0.13474100692634286</v>
      </c>
      <c r="D54" s="28">
        <v>0.14340587060337984</v>
      </c>
      <c r="E54" s="29">
        <v>0.14059202991315059</v>
      </c>
      <c r="F54" s="14">
        <v>7</v>
      </c>
      <c r="G54" s="28">
        <v>0.13661854071670657</v>
      </c>
      <c r="H54" s="28">
        <v>0.14317714032958462</v>
      </c>
      <c r="I54" s="29">
        <v>0.14034180195126814</v>
      </c>
      <c r="J54" s="14">
        <v>7</v>
      </c>
      <c r="K54" s="28">
        <v>0.14090223291695556</v>
      </c>
      <c r="L54" s="28">
        <v>0.14805544337115695</v>
      </c>
      <c r="M54" s="29">
        <v>0.14488257980833025</v>
      </c>
      <c r="N54" s="14">
        <v>7</v>
      </c>
      <c r="O54" s="28">
        <v>0.1423898943386239</v>
      </c>
      <c r="P54" s="28">
        <v>0.15462803940384923</v>
      </c>
      <c r="Q54" s="29">
        <v>0.14924066185094845</v>
      </c>
    </row>
    <row r="55" spans="1:17" ht="15.75" customHeight="1" x14ac:dyDescent="0.3">
      <c r="A55" s="10"/>
      <c r="B55" s="14"/>
      <c r="C55" s="50"/>
      <c r="D55" s="18"/>
      <c r="E55" s="18"/>
      <c r="F55" s="14"/>
      <c r="G55" s="18"/>
      <c r="H55" s="18"/>
      <c r="I55" s="18"/>
      <c r="J55" s="14"/>
      <c r="K55" s="18"/>
      <c r="L55" s="18"/>
      <c r="M55" s="18"/>
      <c r="N55" s="14"/>
      <c r="O55" s="18"/>
      <c r="P55" s="18"/>
      <c r="Q55" s="18"/>
    </row>
    <row r="56" spans="1:17" ht="15.75" customHeight="1" thickBot="1" x14ac:dyDescent="0.35">
      <c r="A56" s="10"/>
      <c r="B56" s="14"/>
      <c r="C56" s="50"/>
      <c r="D56" s="18"/>
      <c r="E56" s="18"/>
      <c r="F56" s="14"/>
      <c r="G56" s="18"/>
      <c r="H56" s="18"/>
      <c r="I56" s="18"/>
      <c r="J56" s="14"/>
      <c r="K56" s="18"/>
      <c r="L56" s="18"/>
      <c r="M56" s="18"/>
      <c r="N56" s="14"/>
      <c r="O56" s="18"/>
      <c r="P56" s="18"/>
      <c r="Q56" s="18"/>
    </row>
    <row r="57" spans="1:17" ht="15.75" customHeight="1" thickBot="1" x14ac:dyDescent="0.35">
      <c r="A57" s="10" t="str">
        <f>[1]Master!B57</f>
        <v>Basic  shares ('000)</v>
      </c>
      <c r="B57" s="14">
        <v>4</v>
      </c>
      <c r="C57" s="49">
        <v>210.587683</v>
      </c>
      <c r="D57" s="15">
        <v>221.31147540983608</v>
      </c>
      <c r="E57" s="16">
        <v>215.42476141269333</v>
      </c>
      <c r="F57" s="14">
        <v>8</v>
      </c>
      <c r="G57" s="15">
        <v>207.087683</v>
      </c>
      <c r="H57" s="15">
        <v>220.587683</v>
      </c>
      <c r="I57" s="16">
        <v>213.74131229707135</v>
      </c>
      <c r="J57" s="14">
        <v>8</v>
      </c>
      <c r="K57" s="15">
        <v>200.587683</v>
      </c>
      <c r="L57" s="15">
        <v>220.587683</v>
      </c>
      <c r="M57" s="16">
        <v>209.96081854799942</v>
      </c>
      <c r="N57" s="14">
        <v>8</v>
      </c>
      <c r="O57" s="15">
        <v>200.587683</v>
      </c>
      <c r="P57" s="15">
        <v>220.587683</v>
      </c>
      <c r="Q57" s="16">
        <v>209.15096999498752</v>
      </c>
    </row>
    <row r="58" spans="1:17" ht="15.75" customHeight="1" thickBot="1" x14ac:dyDescent="0.35">
      <c r="A58" s="10" t="str">
        <f>[1]Master!B58</f>
        <v>Fully diluted shares ('000)</v>
      </c>
      <c r="B58" s="14">
        <v>5</v>
      </c>
      <c r="C58" s="49">
        <v>212.68417099999999</v>
      </c>
      <c r="D58" s="15">
        <v>222.42990654205607</v>
      </c>
      <c r="E58" s="16">
        <v>216.96077958648252</v>
      </c>
      <c r="F58" s="14">
        <v>8</v>
      </c>
      <c r="G58" s="15">
        <v>209.18417099999999</v>
      </c>
      <c r="H58" s="15">
        <v>222.68417099999999</v>
      </c>
      <c r="I58" s="16">
        <v>215.18293076963644</v>
      </c>
      <c r="J58" s="14">
        <v>8</v>
      </c>
      <c r="K58" s="15">
        <v>202.68417099999999</v>
      </c>
      <c r="L58" s="15">
        <v>222.68417099999999</v>
      </c>
      <c r="M58" s="16">
        <v>211.88456984945211</v>
      </c>
      <c r="N58" s="14">
        <v>8</v>
      </c>
      <c r="O58" s="15">
        <v>202.68417099999999</v>
      </c>
      <c r="P58" s="15">
        <v>222.68417099999999</v>
      </c>
      <c r="Q58" s="16">
        <v>212.13456984945211</v>
      </c>
    </row>
    <row r="59" spans="1:17" ht="15.75" customHeight="1" thickBot="1" x14ac:dyDescent="0.35">
      <c r="A59" s="10"/>
      <c r="B59" s="14"/>
      <c r="C59" s="50"/>
      <c r="D59" s="18"/>
      <c r="E59" s="18"/>
      <c r="F59" s="14"/>
      <c r="G59" s="18"/>
      <c r="H59" s="18"/>
      <c r="I59" s="18"/>
      <c r="J59" s="14"/>
      <c r="K59" s="18"/>
      <c r="L59" s="18"/>
      <c r="M59" s="18"/>
      <c r="N59" s="14"/>
      <c r="O59" s="18"/>
      <c r="P59" s="18"/>
      <c r="Q59" s="18"/>
    </row>
    <row r="60" spans="1:17" ht="15.75" customHeight="1" thickBot="1" x14ac:dyDescent="0.35">
      <c r="A60" s="10" t="str">
        <f>[1]Master!B60</f>
        <v>Basic EPS (cents)</v>
      </c>
      <c r="B60" s="14">
        <v>5</v>
      </c>
      <c r="C60" s="49">
        <v>68.604162289790239</v>
      </c>
      <c r="D60" s="15">
        <v>96.149166306257314</v>
      </c>
      <c r="E60" s="16">
        <v>86.732437571404432</v>
      </c>
      <c r="F60" s="14">
        <v>8</v>
      </c>
      <c r="G60" s="15">
        <v>147.58032520848795</v>
      </c>
      <c r="H60" s="15">
        <v>194.17993934167501</v>
      </c>
      <c r="I60" s="16">
        <v>181.85696978795244</v>
      </c>
      <c r="J60" s="14">
        <v>8</v>
      </c>
      <c r="K60" s="15">
        <v>162.43093009116888</v>
      </c>
      <c r="L60" s="15">
        <v>227.47754914652893</v>
      </c>
      <c r="M60" s="16">
        <v>206.33412401341977</v>
      </c>
      <c r="N60" s="14">
        <v>8</v>
      </c>
      <c r="O60" s="15">
        <v>187.24147180730586</v>
      </c>
      <c r="P60" s="15">
        <v>242.35805149914262</v>
      </c>
      <c r="Q60" s="16">
        <v>226.16989156866973</v>
      </c>
    </row>
    <row r="61" spans="1:17" ht="15.75" customHeight="1" thickBot="1" x14ac:dyDescent="0.35">
      <c r="A61" s="10" t="str">
        <f>[1]Master!B61</f>
        <v>Diluted EPS (cents)</v>
      </c>
      <c r="B61" s="14">
        <v>5</v>
      </c>
      <c r="C61" s="49">
        <v>0.71174415440027994</v>
      </c>
      <c r="D61" s="15">
        <v>90.133562798298058</v>
      </c>
      <c r="E61" s="16">
        <v>67.056943795007641</v>
      </c>
      <c r="F61" s="14">
        <v>8</v>
      </c>
      <c r="G61" s="15">
        <v>1.5713673841864513</v>
      </c>
      <c r="H61" s="15">
        <v>192.23382692444747</v>
      </c>
      <c r="I61" s="16">
        <v>156.91469142532438</v>
      </c>
      <c r="J61" s="14">
        <v>8</v>
      </c>
      <c r="K61" s="15">
        <v>1.7105187869001877</v>
      </c>
      <c r="L61" s="15">
        <v>226.39346189996235</v>
      </c>
      <c r="M61" s="16">
        <v>178.06823720354237</v>
      </c>
      <c r="N61" s="14">
        <v>8</v>
      </c>
      <c r="O61" s="15">
        <v>1.9055634896968663</v>
      </c>
      <c r="P61" s="15">
        <v>241.20852668439605</v>
      </c>
      <c r="Q61" s="16">
        <v>193.89901568430489</v>
      </c>
    </row>
    <row r="62" spans="1:17" ht="15.75" customHeight="1" thickBot="1" x14ac:dyDescent="0.35">
      <c r="A62" s="10"/>
      <c r="B62" s="14"/>
      <c r="C62" s="50"/>
      <c r="D62" s="18"/>
      <c r="E62" s="18"/>
      <c r="F62" s="14"/>
      <c r="G62" s="18"/>
      <c r="H62" s="18"/>
      <c r="I62" s="18"/>
      <c r="J62" s="14"/>
      <c r="K62" s="18"/>
      <c r="L62" s="18"/>
      <c r="M62" s="18"/>
      <c r="N62" s="14"/>
      <c r="O62" s="18"/>
      <c r="P62" s="18"/>
      <c r="Q62" s="18"/>
    </row>
    <row r="63" spans="1:17" ht="15.75" customHeight="1" thickBot="1" x14ac:dyDescent="0.35">
      <c r="A63" s="10" t="str">
        <f>[1]Master!B63</f>
        <v>Core basic EPS (cents)</v>
      </c>
      <c r="B63" s="14">
        <v>5</v>
      </c>
      <c r="C63" s="49">
        <v>107.38891350186333</v>
      </c>
      <c r="D63" s="15">
        <v>113.64082944321723</v>
      </c>
      <c r="E63" s="16">
        <v>110.87084513583696</v>
      </c>
      <c r="F63" s="14">
        <v>8</v>
      </c>
      <c r="G63" s="15">
        <v>218.59572716685224</v>
      </c>
      <c r="H63" s="15">
        <v>229.38327636474568</v>
      </c>
      <c r="I63" s="16">
        <v>226.15409466961518</v>
      </c>
      <c r="J63" s="14">
        <v>8</v>
      </c>
      <c r="K63" s="15">
        <v>234.88304167301507</v>
      </c>
      <c r="L63" s="15">
        <v>258.1091300225782</v>
      </c>
      <c r="M63" s="16">
        <v>248.59257643589677</v>
      </c>
      <c r="N63" s="14">
        <v>8</v>
      </c>
      <c r="O63" s="15">
        <v>258.97768937753557</v>
      </c>
      <c r="P63" s="15">
        <v>285.21400392993394</v>
      </c>
      <c r="Q63" s="16">
        <v>269.84725421992954</v>
      </c>
    </row>
    <row r="64" spans="1:17" s="30" customFormat="1" ht="15.75" customHeight="1" thickBot="1" x14ac:dyDescent="0.35">
      <c r="A64" s="10" t="str">
        <f>[1]Master!B64</f>
        <v>Core diluted EPS (cents)</v>
      </c>
      <c r="B64" s="14">
        <v>4</v>
      </c>
      <c r="C64" s="49">
        <v>1.1212675924041997</v>
      </c>
      <c r="D64" s="15">
        <v>120.80938962076063</v>
      </c>
      <c r="E64" s="16">
        <v>84.86653957424636</v>
      </c>
      <c r="F64" s="14">
        <v>7</v>
      </c>
      <c r="G64" s="15">
        <v>2.3009714824360885</v>
      </c>
      <c r="H64" s="15">
        <v>227.11572210416699</v>
      </c>
      <c r="I64" s="16">
        <v>193.35982976480332</v>
      </c>
      <c r="J64" s="14">
        <v>7</v>
      </c>
      <c r="K64" s="15">
        <v>2.4775491630306226</v>
      </c>
      <c r="L64" s="15">
        <v>255.43934732019454</v>
      </c>
      <c r="M64" s="16">
        <v>212.7377079089421</v>
      </c>
      <c r="N64" s="14">
        <v>7</v>
      </c>
      <c r="O64" s="15">
        <v>2.7059788462612904</v>
      </c>
      <c r="P64" s="15">
        <v>282.26385871770094</v>
      </c>
      <c r="Q64" s="16">
        <v>228.72437772351759</v>
      </c>
    </row>
    <row r="65" spans="1:17" ht="15.75" customHeight="1" thickBot="1" x14ac:dyDescent="0.35">
      <c r="A65" s="31"/>
      <c r="B65" s="32"/>
      <c r="C65" s="54"/>
      <c r="D65" s="33"/>
      <c r="E65" s="34"/>
      <c r="F65" s="32"/>
      <c r="G65" s="33"/>
      <c r="H65" s="33"/>
      <c r="I65" s="34"/>
      <c r="J65" s="32"/>
      <c r="K65" s="33"/>
      <c r="L65" s="33"/>
      <c r="M65" s="34"/>
      <c r="N65" s="32"/>
      <c r="O65" s="33"/>
      <c r="P65" s="33"/>
      <c r="Q65" s="34"/>
    </row>
    <row r="66" spans="1:17" ht="15.75" customHeight="1" thickBot="1" x14ac:dyDescent="0.35">
      <c r="A66" s="31"/>
      <c r="B66" s="32"/>
      <c r="C66" s="33"/>
      <c r="D66" s="33"/>
      <c r="E66" s="34"/>
      <c r="F66" s="32"/>
      <c r="G66" s="33"/>
      <c r="H66" s="33"/>
      <c r="I66" s="34"/>
      <c r="J66" s="32"/>
      <c r="K66" s="33"/>
      <c r="L66" s="33"/>
      <c r="M66" s="34"/>
      <c r="N66" s="32"/>
      <c r="O66" s="33"/>
      <c r="P66" s="33"/>
      <c r="Q66" s="34"/>
    </row>
    <row r="68" spans="1:17" ht="15.75" customHeight="1" x14ac:dyDescent="0.3">
      <c r="A68" s="6" t="str">
        <f>[1]Master!B68</f>
        <v xml:space="preserve">Branded </v>
      </c>
      <c r="B68" s="7" t="s">
        <v>2</v>
      </c>
      <c r="C68" s="8" t="s">
        <v>3</v>
      </c>
      <c r="D68" s="8" t="s">
        <v>4</v>
      </c>
      <c r="E68" s="9" t="s">
        <v>7</v>
      </c>
      <c r="F68" s="7" t="s">
        <v>2</v>
      </c>
      <c r="G68" s="8" t="s">
        <v>3</v>
      </c>
      <c r="H68" s="8" t="s">
        <v>4</v>
      </c>
      <c r="I68" s="9">
        <v>2026</v>
      </c>
      <c r="J68" s="7" t="s">
        <v>2</v>
      </c>
      <c r="K68" s="8" t="s">
        <v>3</v>
      </c>
      <c r="L68" s="8" t="s">
        <v>4</v>
      </c>
      <c r="M68" s="9">
        <v>2027</v>
      </c>
      <c r="N68" s="7" t="s">
        <v>2</v>
      </c>
      <c r="O68" s="8" t="s">
        <v>3</v>
      </c>
      <c r="P68" s="8" t="s">
        <v>4</v>
      </c>
      <c r="Q68" s="9">
        <v>2028</v>
      </c>
    </row>
    <row r="69" spans="1:17" ht="15.75" customHeight="1" thickBot="1" x14ac:dyDescent="0.35">
      <c r="A69" s="10"/>
      <c r="B69" s="14"/>
      <c r="C69" s="15"/>
      <c r="D69" s="15"/>
      <c r="E69" s="15"/>
      <c r="F69" s="14"/>
      <c r="G69" s="15"/>
      <c r="H69" s="15"/>
      <c r="I69" s="15"/>
      <c r="J69" s="14"/>
      <c r="K69" s="15"/>
      <c r="L69" s="15"/>
      <c r="M69" s="15"/>
      <c r="N69" s="14"/>
      <c r="O69" s="15"/>
      <c r="P69" s="15"/>
      <c r="Q69" s="15"/>
    </row>
    <row r="70" spans="1:17" ht="15.75" customHeight="1" thickBot="1" x14ac:dyDescent="0.35">
      <c r="A70" s="10" t="str">
        <f>[1]Master!B70</f>
        <v>Net sales</v>
      </c>
      <c r="B70" s="14">
        <v>6</v>
      </c>
      <c r="C70" s="49">
        <v>467.59000000000003</v>
      </c>
      <c r="D70" s="15">
        <v>472.44</v>
      </c>
      <c r="E70" s="16">
        <v>470.31189671107819</v>
      </c>
      <c r="F70" s="14">
        <v>9</v>
      </c>
      <c r="G70" s="15">
        <v>899.94</v>
      </c>
      <c r="H70" s="15">
        <v>917.32</v>
      </c>
      <c r="I70" s="16">
        <v>908.75308400900622</v>
      </c>
      <c r="J70" s="14">
        <v>9</v>
      </c>
      <c r="K70" s="15">
        <v>944.93700000000013</v>
      </c>
      <c r="L70" s="15">
        <v>981.64440000000002</v>
      </c>
      <c r="M70" s="16">
        <v>969.58487420138124</v>
      </c>
      <c r="N70" s="14">
        <v>9</v>
      </c>
      <c r="O70" s="15">
        <v>992.18385000000012</v>
      </c>
      <c r="P70" s="15">
        <v>1050.480468</v>
      </c>
      <c r="Q70" s="16">
        <v>1033.6989996180682</v>
      </c>
    </row>
    <row r="71" spans="1:17" s="13" customFormat="1" ht="15.75" customHeight="1" thickBot="1" x14ac:dyDescent="0.35">
      <c r="A71" s="10"/>
      <c r="B71" s="14"/>
      <c r="C71" s="49"/>
      <c r="D71" s="15"/>
      <c r="E71" s="15"/>
      <c r="F71" s="14"/>
      <c r="G71" s="15"/>
      <c r="H71" s="15"/>
      <c r="I71" s="15"/>
      <c r="J71" s="14"/>
      <c r="K71" s="15"/>
      <c r="L71" s="15"/>
      <c r="M71" s="15"/>
      <c r="N71" s="14"/>
      <c r="O71" s="15"/>
      <c r="P71" s="15"/>
      <c r="Q71" s="15"/>
    </row>
    <row r="72" spans="1:17" ht="15.75" customHeight="1" thickBot="1" x14ac:dyDescent="0.35">
      <c r="A72" s="10" t="str">
        <f>[1]Master!B72</f>
        <v>Gross profit</v>
      </c>
      <c r="B72" s="14">
        <v>4</v>
      </c>
      <c r="C72" s="49">
        <v>246.77094355288889</v>
      </c>
      <c r="D72" s="15">
        <v>252.75540000000001</v>
      </c>
      <c r="E72" s="16">
        <v>249.74090169485837</v>
      </c>
      <c r="F72" s="14">
        <v>8</v>
      </c>
      <c r="G72" s="15">
        <v>469.76868000000007</v>
      </c>
      <c r="H72" s="15">
        <v>493.51816000000008</v>
      </c>
      <c r="I72" s="16">
        <v>477.85142215730889</v>
      </c>
      <c r="J72" s="14">
        <v>8</v>
      </c>
      <c r="K72" s="15">
        <v>481.91787000000005</v>
      </c>
      <c r="L72" s="15">
        <v>528.12468720000004</v>
      </c>
      <c r="M72" s="16">
        <v>509.31833854410019</v>
      </c>
      <c r="N72" s="14">
        <v>8</v>
      </c>
      <c r="O72" s="15">
        <v>506.0137635000001</v>
      </c>
      <c r="P72" s="15">
        <v>565.15849178400003</v>
      </c>
      <c r="Q72" s="16">
        <v>544.10019950343099</v>
      </c>
    </row>
    <row r="73" spans="1:17" ht="15.75" customHeight="1" thickBot="1" x14ac:dyDescent="0.35">
      <c r="A73" s="10" t="str">
        <f>[1]Master!B73</f>
        <v>Gross margin</v>
      </c>
      <c r="B73" s="14">
        <v>4</v>
      </c>
      <c r="C73" s="55">
        <v>0.52500000000000002</v>
      </c>
      <c r="D73" s="35">
        <v>0.53500000000000003</v>
      </c>
      <c r="E73" s="21">
        <v>0.53069622425629293</v>
      </c>
      <c r="F73" s="14">
        <v>8</v>
      </c>
      <c r="G73" s="35">
        <v>0.52200000000000002</v>
      </c>
      <c r="H73" s="35">
        <v>0.53800000000000003</v>
      </c>
      <c r="I73" s="21">
        <v>0.52578969042597357</v>
      </c>
      <c r="J73" s="14">
        <v>8</v>
      </c>
      <c r="K73" s="36">
        <v>0.51</v>
      </c>
      <c r="L73" s="36">
        <v>0.53800000000000003</v>
      </c>
      <c r="M73" s="21">
        <v>0.5249146904259735</v>
      </c>
      <c r="N73" s="14">
        <v>8</v>
      </c>
      <c r="O73" s="36">
        <v>0.51</v>
      </c>
      <c r="P73" s="36">
        <v>0.53800000000000003</v>
      </c>
      <c r="Q73" s="21">
        <v>0.52553969042597359</v>
      </c>
    </row>
    <row r="74" spans="1:17" ht="15.75" customHeight="1" thickBot="1" x14ac:dyDescent="0.35">
      <c r="A74" s="10"/>
      <c r="B74" s="14"/>
      <c r="C74" s="49"/>
      <c r="D74" s="15"/>
      <c r="E74" s="15"/>
      <c r="F74" s="14"/>
      <c r="G74" s="15"/>
      <c r="H74" s="15"/>
      <c r="I74" s="15"/>
      <c r="J74" s="14"/>
      <c r="K74" s="15"/>
      <c r="L74" s="15"/>
      <c r="M74" s="15"/>
      <c r="N74" s="14"/>
      <c r="O74" s="15"/>
      <c r="P74" s="15"/>
      <c r="Q74" s="15"/>
    </row>
    <row r="75" spans="1:17" ht="15.75" customHeight="1" thickBot="1" x14ac:dyDescent="0.35">
      <c r="A75" s="10" t="str">
        <f>[1]Master!B75</f>
        <v>Operating profit</v>
      </c>
      <c r="B75" s="14">
        <v>3</v>
      </c>
      <c r="C75" s="49">
        <v>113.11000000000001</v>
      </c>
      <c r="D75" s="15">
        <v>125.06967322654461</v>
      </c>
      <c r="E75" s="16">
        <v>117.30977573570478</v>
      </c>
      <c r="F75" s="14">
        <v>5</v>
      </c>
      <c r="G75" s="15">
        <v>212.38584</v>
      </c>
      <c r="H75" s="15">
        <v>224.72517078916371</v>
      </c>
      <c r="I75" s="16">
        <v>219.79498341899574</v>
      </c>
      <c r="J75" s="14">
        <v>5</v>
      </c>
      <c r="K75" s="15">
        <v>218.28044700000004</v>
      </c>
      <c r="L75" s="15">
        <v>250.39866207302708</v>
      </c>
      <c r="M75" s="16">
        <v>235.78301157178936</v>
      </c>
      <c r="N75" s="14">
        <v>5</v>
      </c>
      <c r="O75" s="15">
        <v>224.23355010000003</v>
      </c>
      <c r="P75" s="15">
        <v>270.39959021319208</v>
      </c>
      <c r="Q75" s="16">
        <v>251.51409191967792</v>
      </c>
    </row>
    <row r="76" spans="1:17" ht="15.75" customHeight="1" thickBot="1" x14ac:dyDescent="0.35">
      <c r="A76" s="10" t="str">
        <f>[1]Master!B76</f>
        <v>Operating margin</v>
      </c>
      <c r="B76" s="14">
        <v>3</v>
      </c>
      <c r="C76" s="55">
        <v>0.2394166454999577</v>
      </c>
      <c r="D76" s="35">
        <v>0.26482124831676956</v>
      </c>
      <c r="E76" s="21">
        <v>0.24874596460557574</v>
      </c>
      <c r="F76" s="14">
        <v>5</v>
      </c>
      <c r="G76" s="35">
        <v>0.23599999999999999</v>
      </c>
      <c r="H76" s="35">
        <v>0.24743200597774101</v>
      </c>
      <c r="I76" s="21">
        <v>0.24178443466996558</v>
      </c>
      <c r="J76" s="14">
        <v>5</v>
      </c>
      <c r="K76" s="36">
        <v>0.23100000000000001</v>
      </c>
      <c r="L76" s="36">
        <v>0.25771888346713934</v>
      </c>
      <c r="M76" s="21">
        <v>0.24324887296280001</v>
      </c>
      <c r="N76" s="14">
        <v>5</v>
      </c>
      <c r="O76" s="36">
        <v>0.22600000000000001</v>
      </c>
      <c r="P76" s="36">
        <v>0.26015286427789203</v>
      </c>
      <c r="Q76" s="21">
        <v>0.24352141711708911</v>
      </c>
    </row>
    <row r="77" spans="1:17" s="13" customFormat="1" ht="15.75" customHeight="1" thickBot="1" x14ac:dyDescent="0.35">
      <c r="A77" s="10"/>
      <c r="B77" s="14"/>
      <c r="C77" s="49"/>
      <c r="D77" s="15"/>
      <c r="E77" s="15"/>
      <c r="F77" s="14"/>
      <c r="G77" s="15"/>
      <c r="H77" s="15"/>
      <c r="I77" s="15"/>
      <c r="J77" s="14"/>
      <c r="K77" s="15"/>
      <c r="L77" s="15"/>
      <c r="M77" s="15"/>
      <c r="N77" s="14"/>
      <c r="O77" s="15"/>
      <c r="P77" s="15"/>
      <c r="Q77" s="15"/>
    </row>
    <row r="78" spans="1:17" ht="15.75" customHeight="1" thickBot="1" x14ac:dyDescent="0.35">
      <c r="A78" s="10" t="str">
        <f>[1]Master!B78</f>
        <v xml:space="preserve">Amortisation &amp; exeptional </v>
      </c>
      <c r="B78" s="14">
        <v>2</v>
      </c>
      <c r="C78" s="49">
        <v>-5</v>
      </c>
      <c r="D78" s="15">
        <v>-3.59</v>
      </c>
      <c r="E78" s="16">
        <v>-4.2949999999999999</v>
      </c>
      <c r="F78" s="14">
        <v>4</v>
      </c>
      <c r="G78" s="15">
        <v>-12.599160000000001</v>
      </c>
      <c r="H78" s="15">
        <v>-10</v>
      </c>
      <c r="I78" s="16">
        <v>-11.07479</v>
      </c>
      <c r="J78" s="14">
        <v>4</v>
      </c>
      <c r="K78" s="15">
        <v>-13.229118000000001</v>
      </c>
      <c r="L78" s="15">
        <v>-10</v>
      </c>
      <c r="M78" s="16">
        <v>-11.413529500000001</v>
      </c>
      <c r="N78" s="14">
        <v>4</v>
      </c>
      <c r="O78" s="15">
        <v>-13.890573900000001</v>
      </c>
      <c r="P78" s="15">
        <v>-10</v>
      </c>
      <c r="Q78" s="16">
        <v>-11.766620975</v>
      </c>
    </row>
    <row r="79" spans="1:17" ht="15.75" customHeight="1" thickBot="1" x14ac:dyDescent="0.35">
      <c r="A79" s="10"/>
      <c r="B79" s="14"/>
      <c r="C79" s="49"/>
      <c r="D79" s="15"/>
      <c r="E79" s="15"/>
      <c r="F79" s="14"/>
      <c r="G79" s="15"/>
      <c r="H79" s="15"/>
      <c r="I79" s="15"/>
      <c r="J79" s="14"/>
      <c r="K79" s="15"/>
      <c r="L79" s="15"/>
      <c r="M79" s="15"/>
      <c r="N79" s="14"/>
      <c r="O79" s="15"/>
      <c r="P79" s="15"/>
      <c r="Q79" s="15"/>
    </row>
    <row r="80" spans="1:17" s="38" customFormat="1" ht="15.75" customHeight="1" thickBot="1" x14ac:dyDescent="0.35">
      <c r="A80" s="23" t="str">
        <f>[1]Master!B80</f>
        <v>Core EBIT</v>
      </c>
      <c r="B80" s="14">
        <v>6</v>
      </c>
      <c r="C80" s="52">
        <v>117.33965398056972</v>
      </c>
      <c r="D80" s="24">
        <v>140.43964</v>
      </c>
      <c r="E80" s="37">
        <v>127.41617127910608</v>
      </c>
      <c r="F80" s="14">
        <v>9</v>
      </c>
      <c r="G80" s="24">
        <v>224.72517078916371</v>
      </c>
      <c r="H80" s="24">
        <v>236.04628</v>
      </c>
      <c r="I80" s="37">
        <v>229.20311146119872</v>
      </c>
      <c r="J80" s="14">
        <v>9</v>
      </c>
      <c r="K80" s="24">
        <v>231.50956500000004</v>
      </c>
      <c r="L80" s="24">
        <v>253.54153969999999</v>
      </c>
      <c r="M80" s="37">
        <v>245.30927858857052</v>
      </c>
      <c r="N80" s="14">
        <v>9</v>
      </c>
      <c r="O80" s="24">
        <v>238.12412400000002</v>
      </c>
      <c r="P80" s="24">
        <v>272.32950898600006</v>
      </c>
      <c r="Q80" s="37">
        <v>261.69732010732673</v>
      </c>
    </row>
    <row r="81" spans="1:17" ht="15.75" customHeight="1" thickBot="1" x14ac:dyDescent="0.35">
      <c r="A81" s="10" t="str">
        <f>[1]Master!B81</f>
        <v>Core operating margin</v>
      </c>
      <c r="B81" s="14">
        <v>6</v>
      </c>
      <c r="C81" s="55">
        <v>0.24963764960681459</v>
      </c>
      <c r="D81" s="35">
        <v>0.30034782608695648</v>
      </c>
      <c r="E81" s="21">
        <v>0.27096778733509014</v>
      </c>
      <c r="F81" s="14">
        <v>9</v>
      </c>
      <c r="G81" s="35">
        <v>0.24743200597774101</v>
      </c>
      <c r="H81" s="35">
        <v>0.25983981154299174</v>
      </c>
      <c r="I81" s="21">
        <v>0.25221315482453399</v>
      </c>
      <c r="J81" s="14">
        <v>9</v>
      </c>
      <c r="K81" s="36">
        <v>0.245</v>
      </c>
      <c r="L81" s="36">
        <v>0.26083981154299168</v>
      </c>
      <c r="M81" s="21">
        <v>0.25297883842720786</v>
      </c>
      <c r="N81" s="14">
        <v>9</v>
      </c>
      <c r="O81" s="36">
        <v>0.24</v>
      </c>
      <c r="P81" s="36">
        <v>0.26183981154299174</v>
      </c>
      <c r="Q81" s="21">
        <v>0.25309648785981065</v>
      </c>
    </row>
    <row r="82" spans="1:17" ht="15.75" customHeight="1" x14ac:dyDescent="0.3">
      <c r="A82" s="10"/>
      <c r="B82" s="14"/>
      <c r="C82" s="15"/>
      <c r="D82" s="15"/>
      <c r="E82" s="15"/>
      <c r="F82" s="14"/>
      <c r="G82" s="15"/>
      <c r="H82" s="15"/>
      <c r="I82" s="15"/>
      <c r="J82" s="14"/>
      <c r="K82" s="15"/>
      <c r="L82" s="15"/>
      <c r="M82" s="15"/>
      <c r="N82" s="14"/>
      <c r="O82" s="15"/>
      <c r="P82" s="15"/>
      <c r="Q82" s="15"/>
    </row>
    <row r="83" spans="1:17" ht="15.75" customHeight="1" x14ac:dyDescent="0.3">
      <c r="A83" s="10"/>
      <c r="B83" s="14"/>
      <c r="C83" s="15"/>
      <c r="D83" s="15"/>
      <c r="E83" s="15"/>
      <c r="F83" s="14"/>
      <c r="G83" s="15"/>
      <c r="H83" s="15"/>
      <c r="I83" s="15"/>
      <c r="J83" s="14"/>
      <c r="K83" s="15"/>
      <c r="L83" s="15"/>
      <c r="M83" s="15"/>
      <c r="N83" s="14"/>
      <c r="O83" s="15"/>
      <c r="P83" s="15"/>
      <c r="Q83" s="15"/>
    </row>
    <row r="84" spans="1:17" ht="15.75" customHeight="1" x14ac:dyDescent="0.3">
      <c r="A84" s="6" t="str">
        <f>[1]Master!B84</f>
        <v>Injectables</v>
      </c>
      <c r="B84" s="7" t="s">
        <v>2</v>
      </c>
      <c r="C84" s="8" t="s">
        <v>3</v>
      </c>
      <c r="D84" s="8" t="s">
        <v>4</v>
      </c>
      <c r="E84" s="9" t="s">
        <v>7</v>
      </c>
      <c r="F84" s="7" t="s">
        <v>2</v>
      </c>
      <c r="G84" s="8" t="s">
        <v>3</v>
      </c>
      <c r="H84" s="8" t="s">
        <v>4</v>
      </c>
      <c r="I84" s="9">
        <v>2026</v>
      </c>
      <c r="J84" s="7" t="s">
        <v>2</v>
      </c>
      <c r="K84" s="8" t="s">
        <v>3</v>
      </c>
      <c r="L84" s="8" t="s">
        <v>4</v>
      </c>
      <c r="M84" s="9">
        <v>2027</v>
      </c>
      <c r="N84" s="7" t="s">
        <v>2</v>
      </c>
      <c r="O84" s="8" t="s">
        <v>3</v>
      </c>
      <c r="P84" s="8" t="s">
        <v>4</v>
      </c>
      <c r="Q84" s="9">
        <v>2028</v>
      </c>
    </row>
    <row r="85" spans="1:17" ht="15.75" customHeight="1" thickBot="1" x14ac:dyDescent="0.35">
      <c r="A85" s="10"/>
      <c r="B85" s="14"/>
      <c r="C85" s="15"/>
      <c r="D85" s="15"/>
      <c r="E85" s="15"/>
      <c r="F85" s="14"/>
      <c r="G85" s="15"/>
      <c r="H85" s="15"/>
      <c r="I85" s="15"/>
      <c r="J85" s="14"/>
      <c r="K85" s="15"/>
      <c r="L85" s="15"/>
      <c r="M85" s="15"/>
      <c r="N85" s="14"/>
      <c r="O85" s="15"/>
      <c r="P85" s="15"/>
      <c r="Q85" s="15"/>
    </row>
    <row r="86" spans="1:17" ht="15.75" customHeight="1" thickBot="1" x14ac:dyDescent="0.35">
      <c r="A86" s="10" t="str">
        <f>[1]Master!B86</f>
        <v>Net sales</v>
      </c>
      <c r="B86" s="14">
        <v>6</v>
      </c>
      <c r="C86" s="49">
        <v>683</v>
      </c>
      <c r="D86" s="15">
        <v>727</v>
      </c>
      <c r="E86" s="16">
        <v>701.18827506359742</v>
      </c>
      <c r="F86" s="14">
        <v>9</v>
      </c>
      <c r="G86" s="15">
        <v>1444.4749999999999</v>
      </c>
      <c r="H86" s="15">
        <v>1483.7650679422782</v>
      </c>
      <c r="I86" s="16">
        <v>1460.0781208212825</v>
      </c>
      <c r="J86" s="14">
        <v>9</v>
      </c>
      <c r="K86" s="15">
        <v>1489.2713749999998</v>
      </c>
      <c r="L86" s="15">
        <v>1564.0234500000001</v>
      </c>
      <c r="M86" s="16">
        <v>1530.6583514181591</v>
      </c>
      <c r="N86" s="14">
        <v>9</v>
      </c>
      <c r="O86" s="15">
        <v>1568.7738937499998</v>
      </c>
      <c r="P86" s="15">
        <v>1673.2082385000001</v>
      </c>
      <c r="Q86" s="16">
        <v>1620.2744555822694</v>
      </c>
    </row>
    <row r="87" spans="1:17" ht="15.75" customHeight="1" thickBot="1" x14ac:dyDescent="0.35">
      <c r="A87" s="10"/>
      <c r="B87" s="14"/>
      <c r="C87" s="49"/>
      <c r="D87" s="15"/>
      <c r="E87" s="15"/>
      <c r="F87" s="14"/>
      <c r="G87" s="15"/>
      <c r="H87" s="15"/>
      <c r="I87" s="15"/>
      <c r="J87" s="14"/>
      <c r="K87" s="15"/>
      <c r="L87" s="15"/>
      <c r="M87" s="15"/>
      <c r="N87" s="14"/>
      <c r="O87" s="15"/>
      <c r="P87" s="15"/>
      <c r="Q87" s="15"/>
    </row>
    <row r="88" spans="1:17" ht="15.75" customHeight="1" thickBot="1" x14ac:dyDescent="0.35">
      <c r="A88" s="10" t="str">
        <f>[1]Master!B88</f>
        <v>Gross profit</v>
      </c>
      <c r="B88" s="14">
        <v>4</v>
      </c>
      <c r="C88" s="49">
        <v>305.04749999999996</v>
      </c>
      <c r="D88" s="15">
        <v>330.963890845229</v>
      </c>
      <c r="E88" s="16">
        <v>318.86925490486044</v>
      </c>
      <c r="F88" s="14">
        <v>8</v>
      </c>
      <c r="G88" s="15">
        <v>622.17821038055729</v>
      </c>
      <c r="H88" s="15">
        <v>761.99399546827806</v>
      </c>
      <c r="I88" s="16">
        <v>672.89841969838926</v>
      </c>
      <c r="J88" s="14">
        <v>8</v>
      </c>
      <c r="K88" s="15">
        <v>652.36820556106954</v>
      </c>
      <c r="L88" s="15">
        <v>815.08774962235668</v>
      </c>
      <c r="M88" s="16">
        <v>714.54733978269462</v>
      </c>
      <c r="N88" s="14">
        <v>8</v>
      </c>
      <c r="O88" s="15">
        <v>685.32559570125909</v>
      </c>
      <c r="P88" s="15">
        <v>871.98918773791559</v>
      </c>
      <c r="Q88" s="16">
        <v>769.31825558957212</v>
      </c>
    </row>
    <row r="89" spans="1:17" s="41" customFormat="1" ht="15.75" customHeight="1" thickBot="1" x14ac:dyDescent="0.35">
      <c r="A89" s="19" t="str">
        <f>[1]Master!B89</f>
        <v>Gross margin</v>
      </c>
      <c r="B89" s="14">
        <v>4</v>
      </c>
      <c r="C89" s="56">
        <v>0.44</v>
      </c>
      <c r="D89" s="39">
        <v>0.47499999999999998</v>
      </c>
      <c r="E89" s="21">
        <v>0.45440721083455343</v>
      </c>
      <c r="F89" s="14">
        <v>8</v>
      </c>
      <c r="G89" s="39">
        <v>0.4193239373423242</v>
      </c>
      <c r="H89" s="39">
        <v>0.52114803625377648</v>
      </c>
      <c r="I89" s="21">
        <v>0.46054229439885441</v>
      </c>
      <c r="J89" s="14">
        <v>8</v>
      </c>
      <c r="K89" s="40">
        <v>0.41854346595943132</v>
      </c>
      <c r="L89" s="40">
        <v>0.52114803625377648</v>
      </c>
      <c r="M89" s="21">
        <v>0.4664447413243154</v>
      </c>
      <c r="N89" s="14">
        <v>8</v>
      </c>
      <c r="O89" s="40">
        <v>0.41782084505756978</v>
      </c>
      <c r="P89" s="40">
        <v>0.52114803625377648</v>
      </c>
      <c r="Q89" s="21">
        <v>0.47435439783676842</v>
      </c>
    </row>
    <row r="90" spans="1:17" ht="15.75" customHeight="1" thickBot="1" x14ac:dyDescent="0.35">
      <c r="A90" s="10"/>
      <c r="B90" s="14"/>
      <c r="C90" s="49"/>
      <c r="D90" s="15"/>
      <c r="E90" s="15"/>
      <c r="F90" s="14"/>
      <c r="G90" s="15"/>
      <c r="H90" s="15"/>
      <c r="I90" s="15"/>
      <c r="J90" s="14"/>
      <c r="K90" s="15"/>
      <c r="L90" s="15"/>
      <c r="M90" s="15"/>
      <c r="N90" s="14"/>
      <c r="O90" s="15"/>
      <c r="P90" s="15"/>
      <c r="Q90" s="15"/>
    </row>
    <row r="91" spans="1:17" ht="15.75" customHeight="1" thickBot="1" x14ac:dyDescent="0.35">
      <c r="A91" s="10" t="str">
        <f>[1]Master!B91</f>
        <v>Operating profit</v>
      </c>
      <c r="B91" s="14">
        <v>3</v>
      </c>
      <c r="C91" s="49">
        <v>152.98562877421276</v>
      </c>
      <c r="D91" s="15">
        <v>200.7</v>
      </c>
      <c r="E91" s="16">
        <v>172.47521966061743</v>
      </c>
      <c r="F91" s="14">
        <v>5</v>
      </c>
      <c r="G91" s="15">
        <v>331.46479401629136</v>
      </c>
      <c r="H91" s="15">
        <v>401.4</v>
      </c>
      <c r="I91" s="16">
        <v>357.22188198796636</v>
      </c>
      <c r="J91" s="14">
        <v>5</v>
      </c>
      <c r="K91" s="15">
        <v>362.29985347217593</v>
      </c>
      <c r="L91" s="15">
        <v>422.79561999999999</v>
      </c>
      <c r="M91" s="16">
        <v>384.59512174470177</v>
      </c>
      <c r="N91" s="14">
        <v>5</v>
      </c>
      <c r="O91" s="15">
        <v>387.64141854060091</v>
      </c>
      <c r="P91" s="15">
        <v>457.26124392000003</v>
      </c>
      <c r="Q91" s="16">
        <v>413.11138971212114</v>
      </c>
    </row>
    <row r="92" spans="1:17" s="42" customFormat="1" ht="15.75" customHeight="1" thickBot="1" x14ac:dyDescent="0.35">
      <c r="A92" s="19" t="str">
        <f>[1]Master!B92</f>
        <v>Operating margin</v>
      </c>
      <c r="B92" s="14">
        <v>3</v>
      </c>
      <c r="C92" s="56">
        <v>0.21828718327734151</v>
      </c>
      <c r="D92" s="39">
        <v>0.27606602475928471</v>
      </c>
      <c r="E92" s="21">
        <v>0.24311773601220873</v>
      </c>
      <c r="F92" s="14">
        <v>5</v>
      </c>
      <c r="G92" s="39">
        <v>0.22740477219818589</v>
      </c>
      <c r="H92" s="39">
        <v>0.27606602475928471</v>
      </c>
      <c r="I92" s="21">
        <v>0.24410546245499637</v>
      </c>
      <c r="J92" s="14">
        <v>5</v>
      </c>
      <c r="K92" s="40">
        <v>0.23590840873031252</v>
      </c>
      <c r="L92" s="40">
        <v>0.27775234534985987</v>
      </c>
      <c r="M92" s="21">
        <v>0.25105937219073771</v>
      </c>
      <c r="N92" s="14">
        <v>5</v>
      </c>
      <c r="O92" s="40">
        <v>0.23633243248155456</v>
      </c>
      <c r="P92" s="40">
        <v>0.28712753863135865</v>
      </c>
      <c r="Q92" s="21">
        <v>0.25526502801013112</v>
      </c>
    </row>
    <row r="93" spans="1:17" ht="15.75" customHeight="1" thickBot="1" x14ac:dyDescent="0.35">
      <c r="A93" s="10"/>
      <c r="B93" s="14"/>
      <c r="C93" s="49"/>
      <c r="D93" s="15"/>
      <c r="E93" s="15"/>
      <c r="F93" s="14"/>
      <c r="G93" s="15"/>
      <c r="H93" s="15"/>
      <c r="I93" s="15"/>
      <c r="J93" s="14"/>
      <c r="K93" s="15"/>
      <c r="L93" s="15"/>
      <c r="M93" s="15"/>
      <c r="N93" s="14"/>
      <c r="O93" s="15"/>
      <c r="P93" s="15"/>
      <c r="Q93" s="15"/>
    </row>
    <row r="94" spans="1:17" ht="15.75" customHeight="1" thickBot="1" x14ac:dyDescent="0.35">
      <c r="A94" s="10" t="str">
        <f>[1]Master!B94</f>
        <v xml:space="preserve">Amortisation &amp; exeptional </v>
      </c>
      <c r="B94" s="14">
        <v>2</v>
      </c>
      <c r="C94" s="49">
        <v>-35</v>
      </c>
      <c r="D94" s="15">
        <v>-28.75</v>
      </c>
      <c r="E94" s="16">
        <v>-31.875</v>
      </c>
      <c r="F94" s="14">
        <v>4</v>
      </c>
      <c r="G94" s="15">
        <v>-70</v>
      </c>
      <c r="H94" s="15">
        <v>-51.510550000000002</v>
      </c>
      <c r="I94" s="16">
        <v>-58.6576375</v>
      </c>
      <c r="J94" s="14">
        <v>4</v>
      </c>
      <c r="K94" s="15">
        <v>-61.166799999999995</v>
      </c>
      <c r="L94" s="15">
        <v>-46.037846999999999</v>
      </c>
      <c r="M94" s="16">
        <v>-53.726761750000001</v>
      </c>
      <c r="N94" s="14">
        <v>4</v>
      </c>
      <c r="O94" s="15">
        <v>-62.821804</v>
      </c>
      <c r="P94" s="15">
        <v>-48.769063199999998</v>
      </c>
      <c r="Q94" s="16">
        <v>-55.380340799999999</v>
      </c>
    </row>
    <row r="95" spans="1:17" s="25" customFormat="1" ht="15.75" customHeight="1" thickBot="1" x14ac:dyDescent="0.35">
      <c r="A95" s="10"/>
      <c r="B95" s="14"/>
      <c r="C95" s="49"/>
      <c r="D95" s="15"/>
      <c r="E95" s="15"/>
      <c r="F95" s="14"/>
      <c r="G95" s="15"/>
      <c r="H95" s="15"/>
      <c r="I95" s="15"/>
      <c r="J95" s="14"/>
      <c r="K95" s="15"/>
      <c r="L95" s="15"/>
      <c r="M95" s="15"/>
      <c r="N95" s="14"/>
      <c r="O95" s="15"/>
      <c r="P95" s="15"/>
      <c r="Q95" s="15"/>
    </row>
    <row r="96" spans="1:17" s="38" customFormat="1" ht="15.75" customHeight="1" thickBot="1" x14ac:dyDescent="0.35">
      <c r="A96" s="23" t="str">
        <f>[1]Master!B96</f>
        <v>Core EBIT</v>
      </c>
      <c r="B96" s="14">
        <v>6</v>
      </c>
      <c r="C96" s="52">
        <v>174.00697181379934</v>
      </c>
      <c r="D96" s="24">
        <v>200.7</v>
      </c>
      <c r="E96" s="37">
        <v>187.93098846594194</v>
      </c>
      <c r="F96" s="14">
        <v>9</v>
      </c>
      <c r="G96" s="24">
        <v>392.80803159332993</v>
      </c>
      <c r="H96" s="24">
        <v>412.08440000000002</v>
      </c>
      <c r="I96" s="37">
        <v>400.47161670188279</v>
      </c>
      <c r="J96" s="14">
        <v>9</v>
      </c>
      <c r="K96" s="24">
        <v>412.59182594251797</v>
      </c>
      <c r="L96" s="24">
        <v>452.70549549999998</v>
      </c>
      <c r="M96" s="37">
        <v>423.95662501458571</v>
      </c>
      <c r="N96" s="14">
        <v>9</v>
      </c>
      <c r="O96" s="24">
        <v>440.8737506981654</v>
      </c>
      <c r="P96" s="24">
        <v>487.69063199999999</v>
      </c>
      <c r="Q96" s="37">
        <v>455.39679977433258</v>
      </c>
    </row>
    <row r="97" spans="1:17" s="42" customFormat="1" ht="15.75" customHeight="1" thickBot="1" x14ac:dyDescent="0.35">
      <c r="A97" s="19" t="str">
        <f>[1]Master!B97</f>
        <v>Core operating margin</v>
      </c>
      <c r="B97" s="14">
        <v>6</v>
      </c>
      <c r="C97" s="56">
        <v>0.25</v>
      </c>
      <c r="D97" s="39">
        <v>0.27626205419305444</v>
      </c>
      <c r="E97" s="21">
        <v>0.26795022374878735</v>
      </c>
      <c r="F97" s="14">
        <v>9</v>
      </c>
      <c r="G97" s="39">
        <v>0.27</v>
      </c>
      <c r="H97" s="39">
        <v>0.28000000000000003</v>
      </c>
      <c r="I97" s="21">
        <v>0.27428345992144748</v>
      </c>
      <c r="J97" s="14">
        <v>9</v>
      </c>
      <c r="K97" s="40">
        <v>0.26976775793073487</v>
      </c>
      <c r="L97" s="40">
        <v>0.29499999999999998</v>
      </c>
      <c r="M97" s="21">
        <v>0.27699407606691606</v>
      </c>
      <c r="N97" s="14">
        <v>9</v>
      </c>
      <c r="O97" s="40">
        <v>0.27080609774166037</v>
      </c>
      <c r="P97" s="40">
        <v>0.3</v>
      </c>
      <c r="Q97" s="21">
        <v>0.28112718251519531</v>
      </c>
    </row>
    <row r="98" spans="1:17" ht="15.75" customHeight="1" x14ac:dyDescent="0.3">
      <c r="A98" s="10"/>
      <c r="B98" s="14"/>
      <c r="C98" s="15"/>
      <c r="D98" s="15"/>
      <c r="E98" s="15"/>
      <c r="F98" s="14"/>
      <c r="G98" s="15"/>
      <c r="H98" s="15"/>
      <c r="I98" s="15"/>
      <c r="J98" s="14"/>
      <c r="K98" s="15"/>
      <c r="L98" s="15"/>
      <c r="M98" s="15"/>
      <c r="N98" s="14"/>
      <c r="O98" s="15"/>
      <c r="P98" s="15"/>
      <c r="Q98" s="15"/>
    </row>
    <row r="99" spans="1:17" ht="15.75" customHeight="1" x14ac:dyDescent="0.3">
      <c r="A99" s="10"/>
      <c r="B99" s="14"/>
      <c r="C99" s="15"/>
      <c r="D99" s="15"/>
      <c r="E99" s="15"/>
      <c r="F99" s="14"/>
      <c r="G99" s="15"/>
      <c r="H99" s="15"/>
      <c r="I99" s="15"/>
      <c r="J99" s="14"/>
      <c r="K99" s="15"/>
      <c r="L99" s="15"/>
      <c r="M99" s="15"/>
      <c r="N99" s="14"/>
      <c r="O99" s="15"/>
      <c r="P99" s="15"/>
      <c r="Q99" s="15"/>
    </row>
    <row r="100" spans="1:17" ht="15.75" customHeight="1" x14ac:dyDescent="0.3">
      <c r="A100" s="6" t="s">
        <v>5</v>
      </c>
      <c r="B100" s="7" t="s">
        <v>2</v>
      </c>
      <c r="C100" s="8" t="s">
        <v>3</v>
      </c>
      <c r="D100" s="8" t="s">
        <v>4</v>
      </c>
      <c r="E100" s="9" t="s">
        <v>7</v>
      </c>
      <c r="F100" s="7" t="s">
        <v>2</v>
      </c>
      <c r="G100" s="8" t="s">
        <v>3</v>
      </c>
      <c r="H100" s="8" t="s">
        <v>4</v>
      </c>
      <c r="I100" s="9">
        <v>2026</v>
      </c>
      <c r="J100" s="7" t="s">
        <v>2</v>
      </c>
      <c r="K100" s="8" t="s">
        <v>3</v>
      </c>
      <c r="L100" s="8" t="s">
        <v>4</v>
      </c>
      <c r="M100" s="9">
        <v>2027</v>
      </c>
      <c r="N100" s="7" t="s">
        <v>2</v>
      </c>
      <c r="O100" s="8" t="s">
        <v>3</v>
      </c>
      <c r="P100" s="8" t="s">
        <v>4</v>
      </c>
      <c r="Q100" s="9">
        <v>2028</v>
      </c>
    </row>
    <row r="101" spans="1:17" s="30" customFormat="1" ht="15.75" customHeight="1" thickBot="1" x14ac:dyDescent="0.35">
      <c r="A101" s="10"/>
      <c r="B101" s="14"/>
      <c r="C101" s="15"/>
      <c r="D101" s="15"/>
      <c r="E101" s="15"/>
      <c r="F101" s="14"/>
      <c r="G101" s="15"/>
      <c r="H101" s="15"/>
      <c r="I101" s="15"/>
      <c r="J101" s="14"/>
      <c r="K101" s="15"/>
      <c r="L101" s="15"/>
      <c r="M101" s="15"/>
      <c r="N101" s="14"/>
      <c r="O101" s="15"/>
      <c r="P101" s="15"/>
      <c r="Q101" s="15"/>
    </row>
    <row r="102" spans="1:17" ht="15.75" customHeight="1" thickBot="1" x14ac:dyDescent="0.35">
      <c r="A102" s="10" t="str">
        <f>[1]Master!B102</f>
        <v>Net sales</v>
      </c>
      <c r="B102" s="14">
        <v>6</v>
      </c>
      <c r="C102" s="49">
        <v>509.86406647209498</v>
      </c>
      <c r="D102" s="15">
        <v>525.6149999999999</v>
      </c>
      <c r="E102" s="16">
        <v>517.21049845580501</v>
      </c>
      <c r="F102" s="14">
        <v>9</v>
      </c>
      <c r="G102" s="15">
        <v>1026.6299999999999</v>
      </c>
      <c r="H102" s="15">
        <v>1057.74</v>
      </c>
      <c r="I102" s="16">
        <v>1040.4465033011893</v>
      </c>
      <c r="J102" s="14">
        <v>9</v>
      </c>
      <c r="K102" s="15">
        <v>1026.6299999999999</v>
      </c>
      <c r="L102" s="15">
        <v>1100.0496000000001</v>
      </c>
      <c r="M102" s="16">
        <v>1056.7708445035039</v>
      </c>
      <c r="N102" s="14">
        <v>9</v>
      </c>
      <c r="O102" s="15">
        <v>951.70794960941532</v>
      </c>
      <c r="P102" s="15">
        <v>1155.0520800000002</v>
      </c>
      <c r="Q102" s="16">
        <v>1067.6582887089585</v>
      </c>
    </row>
    <row r="103" spans="1:17" ht="15.75" customHeight="1" thickBot="1" x14ac:dyDescent="0.35">
      <c r="A103" s="10"/>
      <c r="B103" s="14"/>
      <c r="C103" s="49"/>
      <c r="D103" s="15"/>
      <c r="E103" s="15"/>
      <c r="F103" s="14"/>
      <c r="G103" s="15"/>
      <c r="H103" s="15"/>
      <c r="I103" s="15"/>
      <c r="J103" s="14"/>
      <c r="K103" s="15"/>
      <c r="L103" s="15"/>
      <c r="M103" s="15"/>
      <c r="N103" s="14"/>
      <c r="O103" s="15"/>
      <c r="P103" s="15"/>
      <c r="Q103" s="15"/>
    </row>
    <row r="104" spans="1:17" ht="15.75" customHeight="1" thickBot="1" x14ac:dyDescent="0.35">
      <c r="A104" s="10" t="str">
        <f>[1]Master!B104</f>
        <v>Gross profit</v>
      </c>
      <c r="B104" s="14">
        <v>4</v>
      </c>
      <c r="C104" s="49">
        <v>179.66024999999996</v>
      </c>
      <c r="D104" s="15">
        <v>211.25778906393526</v>
      </c>
      <c r="E104" s="16">
        <v>189.76717695487179</v>
      </c>
      <c r="F104" s="14">
        <v>8</v>
      </c>
      <c r="G104" s="15">
        <v>349.05420000000004</v>
      </c>
      <c r="H104" s="15">
        <v>426.22135669008219</v>
      </c>
      <c r="I104" s="16">
        <v>370.8377929956236</v>
      </c>
      <c r="J104" s="14">
        <v>8</v>
      </c>
      <c r="K104" s="15">
        <v>365.92499999999995</v>
      </c>
      <c r="L104" s="15">
        <v>436.03974747964514</v>
      </c>
      <c r="M104" s="16">
        <v>385.04674206125037</v>
      </c>
      <c r="N104" s="14">
        <v>8</v>
      </c>
      <c r="O104" s="15">
        <v>360.85978204037076</v>
      </c>
      <c r="P104" s="15">
        <v>445.38459796291943</v>
      </c>
      <c r="Q104" s="16">
        <v>392.8762037645696</v>
      </c>
    </row>
    <row r="105" spans="1:17" s="42" customFormat="1" ht="15.75" customHeight="1" thickBot="1" x14ac:dyDescent="0.35">
      <c r="A105" s="19" t="str">
        <f>[1]Master!B105</f>
        <v>Gross margin</v>
      </c>
      <c r="B105" s="14">
        <v>4</v>
      </c>
      <c r="C105" s="56">
        <v>0.35</v>
      </c>
      <c r="D105" s="39">
        <v>0.41434139598362435</v>
      </c>
      <c r="E105" s="21">
        <v>0.36958875500881144</v>
      </c>
      <c r="F105" s="14">
        <v>8</v>
      </c>
      <c r="G105" s="39">
        <v>0.33</v>
      </c>
      <c r="H105" s="39">
        <v>0.41137513996217356</v>
      </c>
      <c r="I105" s="21">
        <v>0.35640424483892308</v>
      </c>
      <c r="J105" s="14">
        <v>8</v>
      </c>
      <c r="K105" s="40">
        <v>0.34426229508196721</v>
      </c>
      <c r="L105" s="40">
        <v>0.42186214064335242</v>
      </c>
      <c r="M105" s="21">
        <v>0.36454621520631947</v>
      </c>
      <c r="N105" s="14">
        <v>8</v>
      </c>
      <c r="O105" s="40">
        <v>0.34426229508196721</v>
      </c>
      <c r="P105" s="40">
        <v>0.41856532609894881</v>
      </c>
      <c r="Q105" s="21">
        <v>0.36899672188030308</v>
      </c>
    </row>
    <row r="106" spans="1:17" ht="15.75" customHeight="1" thickBot="1" x14ac:dyDescent="0.35">
      <c r="A106" s="10"/>
      <c r="B106" s="14"/>
      <c r="C106" s="49"/>
      <c r="D106" s="15"/>
      <c r="E106" s="15"/>
      <c r="F106" s="14"/>
      <c r="G106" s="15"/>
      <c r="H106" s="15"/>
      <c r="I106" s="15"/>
      <c r="J106" s="14"/>
      <c r="K106" s="15"/>
      <c r="L106" s="15"/>
      <c r="M106" s="15"/>
      <c r="N106" s="14"/>
      <c r="O106" s="15"/>
      <c r="P106" s="15"/>
      <c r="Q106" s="15"/>
    </row>
    <row r="107" spans="1:17" s="30" customFormat="1" ht="15.75" customHeight="1" thickBot="1" x14ac:dyDescent="0.35">
      <c r="A107" s="10" t="str">
        <f>[1]Master!B107</f>
        <v>Operating profit</v>
      </c>
      <c r="B107" s="14">
        <v>3</v>
      </c>
      <c r="C107" s="49">
        <v>74.152554130309213</v>
      </c>
      <c r="D107" s="15">
        <v>99.660249999999962</v>
      </c>
      <c r="E107" s="16">
        <v>85.937145367434695</v>
      </c>
      <c r="F107" s="14">
        <v>5</v>
      </c>
      <c r="G107" s="15">
        <v>149.43586109541937</v>
      </c>
      <c r="H107" s="15">
        <v>199.32049999999992</v>
      </c>
      <c r="I107" s="16">
        <v>172.46278934880294</v>
      </c>
      <c r="J107" s="14">
        <v>5</v>
      </c>
      <c r="K107" s="15">
        <v>164.11090007296229</v>
      </c>
      <c r="L107" s="15">
        <v>220.00992000000002</v>
      </c>
      <c r="M107" s="16">
        <v>185.17494764011181</v>
      </c>
      <c r="N107" s="14">
        <v>5</v>
      </c>
      <c r="O107" s="15">
        <v>161.35813643085746</v>
      </c>
      <c r="P107" s="15">
        <v>231.01041600000005</v>
      </c>
      <c r="Q107" s="16">
        <v>188.49009893857436</v>
      </c>
    </row>
    <row r="108" spans="1:17" s="42" customFormat="1" ht="15.75" customHeight="1" thickBot="1" x14ac:dyDescent="0.35">
      <c r="A108" s="19" t="str">
        <f>[1]Master!B108</f>
        <v>Operating margin</v>
      </c>
      <c r="B108" s="14">
        <v>3</v>
      </c>
      <c r="C108" s="56">
        <v>0.14426458190602751</v>
      </c>
      <c r="D108" s="39">
        <v>0.19415027809434748</v>
      </c>
      <c r="E108" s="21">
        <v>0.16772065701189631</v>
      </c>
      <c r="F108" s="14">
        <v>5</v>
      </c>
      <c r="G108" s="39">
        <v>0.14299999999999996</v>
      </c>
      <c r="H108" s="39">
        <v>0.19415027809434748</v>
      </c>
      <c r="I108" s="21">
        <v>0.16562289734783225</v>
      </c>
      <c r="J108" s="14">
        <v>5</v>
      </c>
      <c r="K108" s="40">
        <v>0.15000000000000002</v>
      </c>
      <c r="L108" s="40">
        <v>0.2</v>
      </c>
      <c r="M108" s="21">
        <v>0.17506642077303489</v>
      </c>
      <c r="N108" s="14">
        <v>5</v>
      </c>
      <c r="O108" s="40">
        <v>0.15099999999999997</v>
      </c>
      <c r="P108" s="40">
        <v>0.2</v>
      </c>
      <c r="Q108" s="21">
        <v>0.17680154979843313</v>
      </c>
    </row>
    <row r="109" spans="1:17" ht="15.75" customHeight="1" thickBot="1" x14ac:dyDescent="0.35">
      <c r="A109" s="10"/>
      <c r="B109" s="14"/>
      <c r="C109" s="49"/>
      <c r="D109" s="15"/>
      <c r="E109" s="15"/>
      <c r="F109" s="14"/>
      <c r="G109" s="15"/>
      <c r="H109" s="15"/>
      <c r="I109" s="15"/>
      <c r="J109" s="14"/>
      <c r="K109" s="15"/>
      <c r="L109" s="15"/>
      <c r="M109" s="15"/>
      <c r="N109" s="14"/>
      <c r="O109" s="15"/>
      <c r="P109" s="15"/>
      <c r="Q109" s="15"/>
    </row>
    <row r="110" spans="1:17" ht="15.75" customHeight="1" thickBot="1" x14ac:dyDescent="0.35">
      <c r="A110" s="10" t="str">
        <f>[1]Master!B110</f>
        <v xml:space="preserve">Amortisation &amp; exeptional </v>
      </c>
      <c r="B110" s="14">
        <v>2</v>
      </c>
      <c r="C110" s="49">
        <v>-24.98</v>
      </c>
      <c r="D110" s="15">
        <v>-19</v>
      </c>
      <c r="E110" s="16">
        <v>-21.990000000000002</v>
      </c>
      <c r="F110" s="14">
        <v>4</v>
      </c>
      <c r="G110" s="15">
        <v>-56.14</v>
      </c>
      <c r="H110" s="15">
        <v>-21.154800000000002</v>
      </c>
      <c r="I110" s="16">
        <v>-38.323699999999995</v>
      </c>
      <c r="J110" s="14">
        <v>3</v>
      </c>
      <c r="K110" s="15">
        <v>-57.3142</v>
      </c>
      <c r="L110" s="15">
        <v>-38</v>
      </c>
      <c r="M110" s="16">
        <v>-44.438066666666664</v>
      </c>
      <c r="N110" s="14">
        <v>3</v>
      </c>
      <c r="O110" s="15">
        <v>-58.523626</v>
      </c>
      <c r="P110" s="15">
        <v>-38</v>
      </c>
      <c r="Q110" s="16">
        <v>-44.841208666666667</v>
      </c>
    </row>
    <row r="111" spans="1:17" ht="15.75" customHeight="1" thickBot="1" x14ac:dyDescent="0.35">
      <c r="A111" s="10"/>
      <c r="B111" s="14"/>
      <c r="C111" s="49"/>
      <c r="D111" s="15"/>
      <c r="E111" s="15"/>
      <c r="F111" s="14"/>
      <c r="G111" s="15"/>
      <c r="H111" s="15"/>
      <c r="I111" s="15"/>
      <c r="J111" s="14"/>
      <c r="K111" s="15"/>
      <c r="L111" s="15"/>
      <c r="M111" s="15"/>
      <c r="N111" s="14"/>
      <c r="O111" s="15"/>
      <c r="P111" s="15"/>
      <c r="Q111" s="15"/>
    </row>
    <row r="112" spans="1:17" s="38" customFormat="1" ht="15.75" customHeight="1" thickBot="1" x14ac:dyDescent="0.35">
      <c r="A112" s="23" t="str">
        <f>[1]Master!B112</f>
        <v>Core EBIT</v>
      </c>
      <c r="B112" s="14">
        <v>6</v>
      </c>
      <c r="C112" s="52">
        <v>98.132554130309217</v>
      </c>
      <c r="D112" s="24">
        <v>102.99863197199488</v>
      </c>
      <c r="E112" s="37">
        <v>100.91430734428907</v>
      </c>
      <c r="F112" s="14">
        <v>9</v>
      </c>
      <c r="G112" s="24">
        <v>199.32049999999992</v>
      </c>
      <c r="H112" s="24">
        <v>207.35221785970737</v>
      </c>
      <c r="I112" s="37">
        <v>203.31035771952216</v>
      </c>
      <c r="J112" s="14">
        <v>9</v>
      </c>
      <c r="K112" s="24">
        <v>204.78679999999991</v>
      </c>
      <c r="L112" s="24">
        <v>221.42510007296229</v>
      </c>
      <c r="M112" s="37">
        <v>211.29422534766147</v>
      </c>
      <c r="N112" s="14">
        <v>9</v>
      </c>
      <c r="O112" s="24">
        <v>199.35813643085746</v>
      </c>
      <c r="P112" s="24">
        <v>231.01041600000005</v>
      </c>
      <c r="Q112" s="37">
        <v>215.8131719156155</v>
      </c>
    </row>
    <row r="113" spans="1:17" s="42" customFormat="1" ht="15.75" customHeight="1" thickBot="1" x14ac:dyDescent="0.35">
      <c r="A113" s="19" t="str">
        <f>[1]Master!B113</f>
        <v>Core operating margin</v>
      </c>
      <c r="B113" s="14">
        <v>6</v>
      </c>
      <c r="C113" s="56">
        <v>0.19</v>
      </c>
      <c r="D113" s="39">
        <v>0.20201194542826648</v>
      </c>
      <c r="E113" s="21">
        <v>0.1951995863043153</v>
      </c>
      <c r="F113" s="14">
        <v>9</v>
      </c>
      <c r="G113" s="39">
        <v>0.19</v>
      </c>
      <c r="H113" s="39">
        <v>0.20012968919698684</v>
      </c>
      <c r="I113" s="21">
        <v>0.19541798696061494</v>
      </c>
      <c r="J113" s="14">
        <v>9</v>
      </c>
      <c r="K113" s="40">
        <v>0.19500000000000001</v>
      </c>
      <c r="L113" s="40">
        <v>0.2083391677416323</v>
      </c>
      <c r="M113" s="21">
        <v>0.19995015965113308</v>
      </c>
      <c r="N113" s="14">
        <v>9</v>
      </c>
      <c r="O113" s="40">
        <v>0.19500000000000001</v>
      </c>
      <c r="P113" s="40">
        <v>0.21133933982023803</v>
      </c>
      <c r="Q113" s="21">
        <v>0.2022473514366851</v>
      </c>
    </row>
    <row r="114" spans="1:17" s="13" customFormat="1" ht="15.75" customHeight="1" x14ac:dyDescent="0.3">
      <c r="A114" s="10"/>
      <c r="B114" s="14"/>
      <c r="C114" s="15"/>
      <c r="D114" s="15"/>
      <c r="E114" s="15"/>
      <c r="F114" s="14"/>
      <c r="G114" s="15"/>
      <c r="H114" s="15"/>
      <c r="I114" s="15"/>
      <c r="J114" s="14"/>
      <c r="K114" s="15"/>
      <c r="L114" s="15"/>
      <c r="M114" s="15"/>
      <c r="N114" s="14"/>
      <c r="O114" s="15"/>
      <c r="P114" s="15"/>
      <c r="Q114" s="15"/>
    </row>
    <row r="115" spans="1:17" ht="15.75" customHeight="1" x14ac:dyDescent="0.3">
      <c r="A115" s="10"/>
      <c r="B115" s="14"/>
      <c r="C115" s="15"/>
      <c r="D115" s="15"/>
      <c r="E115" s="15"/>
      <c r="F115" s="14"/>
      <c r="G115" s="15"/>
      <c r="H115" s="15"/>
      <c r="I115" s="15"/>
      <c r="J115" s="14"/>
      <c r="K115" s="15"/>
      <c r="L115" s="15"/>
      <c r="M115" s="15"/>
      <c r="N115" s="14"/>
      <c r="O115" s="15"/>
      <c r="P115" s="15"/>
      <c r="Q115" s="15"/>
    </row>
    <row r="116" spans="1:17" ht="15.75" customHeight="1" x14ac:dyDescent="0.3">
      <c r="A116" s="6" t="str">
        <f>[1]Master!B116</f>
        <v>Other</v>
      </c>
      <c r="B116" s="7" t="s">
        <v>2</v>
      </c>
      <c r="C116" s="8" t="s">
        <v>3</v>
      </c>
      <c r="D116" s="8" t="s">
        <v>4</v>
      </c>
      <c r="E116" s="9" t="s">
        <v>7</v>
      </c>
      <c r="F116" s="7" t="s">
        <v>2</v>
      </c>
      <c r="G116" s="8" t="s">
        <v>3</v>
      </c>
      <c r="H116" s="8" t="s">
        <v>4</v>
      </c>
      <c r="I116" s="9">
        <v>2026</v>
      </c>
      <c r="J116" s="7" t="s">
        <v>2</v>
      </c>
      <c r="K116" s="8" t="s">
        <v>3</v>
      </c>
      <c r="L116" s="8" t="s">
        <v>4</v>
      </c>
      <c r="M116" s="9">
        <v>2027</v>
      </c>
      <c r="N116" s="7" t="s">
        <v>2</v>
      </c>
      <c r="O116" s="8" t="s">
        <v>3</v>
      </c>
      <c r="P116" s="8" t="s">
        <v>4</v>
      </c>
      <c r="Q116" s="9">
        <v>2028</v>
      </c>
    </row>
    <row r="117" spans="1:17" ht="15.75" customHeight="1" thickBot="1" x14ac:dyDescent="0.35">
      <c r="A117" s="10"/>
      <c r="B117" s="14"/>
      <c r="C117" s="15"/>
      <c r="D117" s="15"/>
      <c r="E117" s="15"/>
      <c r="F117" s="14"/>
      <c r="G117" s="15"/>
      <c r="H117" s="15"/>
      <c r="I117" s="15"/>
      <c r="J117" s="14"/>
      <c r="K117" s="15"/>
      <c r="L117" s="15"/>
      <c r="M117" s="15"/>
      <c r="N117" s="14"/>
      <c r="O117" s="15"/>
      <c r="P117" s="15"/>
      <c r="Q117" s="15"/>
    </row>
    <row r="118" spans="1:17" ht="15.75" customHeight="1" thickBot="1" x14ac:dyDescent="0.35">
      <c r="A118" s="10" t="str">
        <f>[1]Master!B118</f>
        <v>Net sales</v>
      </c>
      <c r="B118" s="14">
        <v>6</v>
      </c>
      <c r="C118" s="49">
        <v>18.75</v>
      </c>
      <c r="D118" s="15">
        <v>23</v>
      </c>
      <c r="E118" s="16">
        <v>20.831806075898754</v>
      </c>
      <c r="F118" s="14">
        <v>9</v>
      </c>
      <c r="G118" s="15">
        <v>40.199999999999996</v>
      </c>
      <c r="H118" s="15">
        <v>56.768749999999997</v>
      </c>
      <c r="I118" s="16">
        <v>49.694205508485581</v>
      </c>
      <c r="J118" s="14">
        <v>9</v>
      </c>
      <c r="K118" s="15">
        <v>40.400999999999989</v>
      </c>
      <c r="L118" s="15">
        <v>76.279124999999993</v>
      </c>
      <c r="M118" s="16">
        <v>61.759854581841267</v>
      </c>
      <c r="N118" s="14">
        <v>9</v>
      </c>
      <c r="O118" s="15">
        <v>40.603004999999982</v>
      </c>
      <c r="P118" s="15">
        <v>99.625020000000006</v>
      </c>
      <c r="Q118" s="16">
        <v>73.480209380312999</v>
      </c>
    </row>
    <row r="119" spans="1:17" ht="15.75" customHeight="1" thickBot="1" x14ac:dyDescent="0.35">
      <c r="A119" s="10"/>
      <c r="B119" s="14"/>
      <c r="C119" s="49"/>
      <c r="D119" s="15"/>
      <c r="E119" s="15"/>
      <c r="F119" s="14"/>
      <c r="G119" s="15"/>
      <c r="H119" s="15"/>
      <c r="I119" s="15"/>
      <c r="J119" s="14"/>
      <c r="K119" s="15"/>
      <c r="L119" s="15"/>
      <c r="M119" s="15"/>
      <c r="N119" s="14"/>
      <c r="O119" s="15"/>
      <c r="P119" s="15"/>
      <c r="Q119" s="15"/>
    </row>
    <row r="120" spans="1:17" s="13" customFormat="1" ht="15.75" customHeight="1" thickBot="1" x14ac:dyDescent="0.35">
      <c r="A120" s="10" t="str">
        <f>[1]Master!B120</f>
        <v>EBIT</v>
      </c>
      <c r="B120" s="14">
        <v>3</v>
      </c>
      <c r="C120" s="49">
        <v>-1.9649999999999999</v>
      </c>
      <c r="D120" s="15">
        <v>0.56338028169014009</v>
      </c>
      <c r="E120" s="16">
        <v>-0.89776212832550861</v>
      </c>
      <c r="F120" s="14">
        <v>4</v>
      </c>
      <c r="G120" s="15">
        <v>-5.1750000000000007</v>
      </c>
      <c r="H120" s="15">
        <v>5.1472752594627593</v>
      </c>
      <c r="I120" s="16">
        <v>0.32848548153235679</v>
      </c>
      <c r="J120" s="14">
        <v>4</v>
      </c>
      <c r="K120" s="15">
        <v>-6.7087500000000011</v>
      </c>
      <c r="L120" s="15">
        <v>16.344127014652013</v>
      </c>
      <c r="M120" s="16">
        <v>4.8315525869963363</v>
      </c>
      <c r="N120" s="14">
        <v>4</v>
      </c>
      <c r="O120" s="15">
        <v>-8.4275625000000005</v>
      </c>
      <c r="P120" s="15">
        <v>22.642884554945059</v>
      </c>
      <c r="Q120" s="16">
        <v>9.2267346804029309</v>
      </c>
    </row>
    <row r="121" spans="1:17" s="42" customFormat="1" ht="15.75" customHeight="1" thickBot="1" x14ac:dyDescent="0.35">
      <c r="A121" s="19" t="str">
        <f>[1]Master!B121</f>
        <v>Operating margin</v>
      </c>
      <c r="B121" s="14">
        <v>3</v>
      </c>
      <c r="C121" s="56">
        <v>2.6827632461435241E-2</v>
      </c>
      <c r="D121" s="39">
        <v>0.1</v>
      </c>
      <c r="E121" s="21">
        <v>-4.4416628972803233E-2</v>
      </c>
      <c r="F121" s="14">
        <v>4</v>
      </c>
      <c r="G121" s="39">
        <v>3.0701754385964886E-2</v>
      </c>
      <c r="H121" s="39">
        <v>0.10000000000000002</v>
      </c>
      <c r="I121" s="21">
        <v>3.453831933583007E-3</v>
      </c>
      <c r="J121" s="14">
        <v>4</v>
      </c>
      <c r="K121" s="40">
        <v>3.5460992907802424E-4</v>
      </c>
      <c r="L121" s="40">
        <v>0.21426736364178292</v>
      </c>
      <c r="M121" s="21">
        <v>6.1771931748879627E-2</v>
      </c>
      <c r="N121" s="14">
        <v>4</v>
      </c>
      <c r="O121" s="40">
        <v>6.642480620155039E-2</v>
      </c>
      <c r="P121" s="40">
        <v>0.22728110423410763</v>
      </c>
      <c r="Q121" s="21">
        <v>0.10157137556809817</v>
      </c>
    </row>
    <row r="122" spans="1:17" ht="15.75" customHeight="1" thickBot="1" x14ac:dyDescent="0.35">
      <c r="A122" s="10"/>
      <c r="B122" s="14"/>
      <c r="C122" s="49"/>
      <c r="D122" s="15"/>
      <c r="E122" s="15"/>
      <c r="F122" s="14"/>
      <c r="G122" s="15"/>
      <c r="H122" s="15"/>
      <c r="I122" s="15"/>
      <c r="J122" s="14"/>
      <c r="K122" s="15"/>
      <c r="L122" s="15"/>
      <c r="M122" s="15"/>
      <c r="N122" s="14"/>
      <c r="O122" s="15"/>
      <c r="P122" s="15"/>
      <c r="Q122" s="15"/>
    </row>
    <row r="123" spans="1:17" ht="15.75" customHeight="1" thickBot="1" x14ac:dyDescent="0.35">
      <c r="A123" s="10" t="str">
        <f>[1]Master!B123</f>
        <v xml:space="preserve">Amortisation &amp; exeptional </v>
      </c>
      <c r="B123" s="14">
        <v>0</v>
      </c>
      <c r="C123" s="49">
        <v>0</v>
      </c>
      <c r="D123" s="15">
        <v>0</v>
      </c>
      <c r="E123" s="16">
        <v>0</v>
      </c>
      <c r="F123" s="14">
        <v>0</v>
      </c>
      <c r="G123" s="15">
        <v>0</v>
      </c>
      <c r="H123" s="15">
        <v>0</v>
      </c>
      <c r="I123" s="16">
        <v>0</v>
      </c>
      <c r="J123" s="14">
        <v>0</v>
      </c>
      <c r="K123" s="15">
        <v>0</v>
      </c>
      <c r="L123" s="15">
        <v>0</v>
      </c>
      <c r="M123" s="16">
        <v>0</v>
      </c>
      <c r="N123" s="14">
        <v>0</v>
      </c>
      <c r="O123" s="15">
        <v>0</v>
      </c>
      <c r="P123" s="15">
        <v>0</v>
      </c>
      <c r="Q123" s="16">
        <v>0</v>
      </c>
    </row>
    <row r="124" spans="1:17" ht="15.75" customHeight="1" thickBot="1" x14ac:dyDescent="0.35">
      <c r="A124" s="10"/>
      <c r="B124" s="14"/>
      <c r="C124" s="49"/>
      <c r="D124" s="15"/>
      <c r="E124" s="15"/>
      <c r="F124" s="14"/>
      <c r="G124" s="15"/>
      <c r="H124" s="15"/>
      <c r="I124" s="15"/>
      <c r="J124" s="14"/>
      <c r="K124" s="15"/>
      <c r="L124" s="15"/>
      <c r="M124" s="15"/>
      <c r="N124" s="14"/>
      <c r="O124" s="15"/>
      <c r="P124" s="15"/>
      <c r="Q124" s="15"/>
    </row>
    <row r="125" spans="1:17" s="38" customFormat="1" ht="15.75" customHeight="1" thickBot="1" x14ac:dyDescent="0.35">
      <c r="A125" s="23" t="str">
        <f>[1]Master!B125</f>
        <v>Core EBIT</v>
      </c>
      <c r="B125" s="14">
        <v>4</v>
      </c>
      <c r="C125" s="52">
        <v>-1.9649999999999999</v>
      </c>
      <c r="D125" s="24">
        <v>0.56338028169014009</v>
      </c>
      <c r="E125" s="37">
        <v>-0.62059450510565006</v>
      </c>
      <c r="F125" s="14">
        <v>6</v>
      </c>
      <c r="G125" s="24">
        <v>-5.1750000000000007</v>
      </c>
      <c r="H125" s="24">
        <v>5.1472752594627593</v>
      </c>
      <c r="I125" s="37">
        <v>0.4804996973854479</v>
      </c>
      <c r="J125" s="14">
        <v>7</v>
      </c>
      <c r="K125" s="24">
        <v>-6.7087500000000011</v>
      </c>
      <c r="L125" s="24">
        <v>16.344127014652013</v>
      </c>
      <c r="M125" s="37">
        <v>4.9128231842740506</v>
      </c>
      <c r="N125" s="14">
        <v>7</v>
      </c>
      <c r="O125" s="24">
        <v>-8.4275625000000005</v>
      </c>
      <c r="P125" s="24">
        <v>22.642884554945059</v>
      </c>
      <c r="Q125" s="37">
        <v>8.8303817564827938</v>
      </c>
    </row>
    <row r="126" spans="1:17" s="41" customFormat="1" ht="15.75" customHeight="1" thickBot="1" x14ac:dyDescent="0.35">
      <c r="A126" s="19" t="str">
        <f>[1]Master!B126</f>
        <v>Core operating margin</v>
      </c>
      <c r="B126" s="14">
        <v>4</v>
      </c>
      <c r="C126" s="56">
        <v>1.0000000000000016E-2</v>
      </c>
      <c r="D126" s="39">
        <v>0.1</v>
      </c>
      <c r="E126" s="21">
        <v>-3.0812471729602421E-2</v>
      </c>
      <c r="F126" s="14">
        <v>6</v>
      </c>
      <c r="G126" s="39">
        <v>0.01</v>
      </c>
      <c r="H126" s="39">
        <v>0.10000000000000002</v>
      </c>
      <c r="I126" s="21">
        <v>7.5915213341614463E-3</v>
      </c>
      <c r="J126" s="14">
        <v>6</v>
      </c>
      <c r="K126" s="40">
        <v>3.5460992907802424E-4</v>
      </c>
      <c r="L126" s="40">
        <v>0.21426736364178292</v>
      </c>
      <c r="M126" s="21">
        <v>6.6870137810033384E-2</v>
      </c>
      <c r="N126" s="14">
        <v>6</v>
      </c>
      <c r="O126" s="40">
        <v>6.642480620155039E-2</v>
      </c>
      <c r="P126" s="40">
        <v>0.22728110423410763</v>
      </c>
      <c r="Q126" s="21">
        <v>0.11006976702284575</v>
      </c>
    </row>
    <row r="127" spans="1:17" ht="15.75" customHeight="1" x14ac:dyDescent="0.3">
      <c r="A127" s="10"/>
      <c r="B127" s="14"/>
      <c r="C127" s="15"/>
      <c r="D127" s="15"/>
      <c r="E127" s="15"/>
      <c r="F127" s="14"/>
      <c r="G127" s="15"/>
      <c r="H127" s="15"/>
      <c r="I127" s="15"/>
      <c r="J127" s="14"/>
      <c r="K127" s="15"/>
      <c r="L127" s="15"/>
      <c r="M127" s="15"/>
      <c r="N127" s="14"/>
      <c r="O127" s="15"/>
      <c r="P127" s="15"/>
      <c r="Q127" s="15"/>
    </row>
    <row r="128" spans="1:17" ht="15.75" customHeight="1" x14ac:dyDescent="0.3">
      <c r="A128" s="10"/>
      <c r="B128" s="14"/>
      <c r="C128" s="15"/>
      <c r="D128" s="15"/>
      <c r="E128" s="15"/>
      <c r="F128" s="14"/>
      <c r="G128" s="15"/>
      <c r="H128" s="15"/>
      <c r="I128" s="15"/>
      <c r="J128" s="14"/>
      <c r="K128" s="15"/>
      <c r="L128" s="15"/>
      <c r="M128" s="15"/>
      <c r="N128" s="14"/>
      <c r="O128" s="15"/>
      <c r="P128" s="15"/>
      <c r="Q128" s="15"/>
    </row>
    <row r="129" spans="1:17" ht="15.75" customHeight="1" x14ac:dyDescent="0.3">
      <c r="A129" s="6" t="str">
        <f>[1]Master!B129</f>
        <v>Corporate</v>
      </c>
      <c r="B129" s="7" t="s">
        <v>2</v>
      </c>
      <c r="C129" s="8" t="s">
        <v>3</v>
      </c>
      <c r="D129" s="8" t="s">
        <v>4</v>
      </c>
      <c r="E129" s="9" t="s">
        <v>7</v>
      </c>
      <c r="F129" s="7" t="s">
        <v>2</v>
      </c>
      <c r="G129" s="8" t="s">
        <v>3</v>
      </c>
      <c r="H129" s="8" t="s">
        <v>4</v>
      </c>
      <c r="I129" s="9">
        <v>2026</v>
      </c>
      <c r="J129" s="7" t="s">
        <v>2</v>
      </c>
      <c r="K129" s="8" t="s">
        <v>3</v>
      </c>
      <c r="L129" s="8" t="s">
        <v>4</v>
      </c>
      <c r="M129" s="9">
        <v>2027</v>
      </c>
      <c r="N129" s="7" t="s">
        <v>2</v>
      </c>
      <c r="O129" s="8" t="s">
        <v>3</v>
      </c>
      <c r="P129" s="8" t="s">
        <v>4</v>
      </c>
      <c r="Q129" s="9">
        <v>2028</v>
      </c>
    </row>
    <row r="130" spans="1:17" ht="15.75" customHeight="1" thickBot="1" x14ac:dyDescent="0.35">
      <c r="A130" s="10"/>
      <c r="B130" s="14"/>
      <c r="C130" s="49"/>
      <c r="D130" s="15"/>
      <c r="E130" s="15"/>
      <c r="F130" s="14"/>
      <c r="G130" s="15"/>
      <c r="H130" s="15"/>
      <c r="I130" s="15"/>
      <c r="J130" s="14"/>
      <c r="K130" s="15"/>
      <c r="L130" s="15"/>
      <c r="M130" s="15"/>
      <c r="N130" s="14"/>
      <c r="O130" s="15"/>
      <c r="P130" s="15"/>
      <c r="Q130" s="15"/>
    </row>
    <row r="131" spans="1:17" ht="15.75" customHeight="1" thickBot="1" x14ac:dyDescent="0.35">
      <c r="A131" s="10" t="str">
        <f>[1]Master!B131</f>
        <v>Corporate expenses</v>
      </c>
      <c r="B131" s="14">
        <v>3</v>
      </c>
      <c r="C131" s="49">
        <v>-49.47</v>
      </c>
      <c r="D131" s="15">
        <v>-57.24</v>
      </c>
      <c r="E131" s="16">
        <v>-53.169999999999995</v>
      </c>
      <c r="F131" s="14">
        <v>4</v>
      </c>
      <c r="G131" s="15">
        <v>-98.94</v>
      </c>
      <c r="H131" s="15">
        <v>-105.6</v>
      </c>
      <c r="I131" s="16">
        <v>-102.64660301015137</v>
      </c>
      <c r="J131" s="14">
        <v>4</v>
      </c>
      <c r="K131" s="15">
        <v>-103.887</v>
      </c>
      <c r="L131" s="15">
        <v>-109.998</v>
      </c>
      <c r="M131" s="16">
        <v>-107.06448509521088</v>
      </c>
      <c r="N131" s="14">
        <v>4</v>
      </c>
      <c r="O131" s="15">
        <v>-108.07639671706191</v>
      </c>
      <c r="P131" s="15">
        <v>-115.49790000000002</v>
      </c>
      <c r="Q131" s="16">
        <v>-111.17167167926549</v>
      </c>
    </row>
    <row r="132" spans="1:17" s="13" customFormat="1" ht="15.75" customHeight="1" thickBot="1" x14ac:dyDescent="0.35">
      <c r="A132" s="10"/>
      <c r="B132" s="14"/>
      <c r="C132" s="49"/>
      <c r="D132" s="15"/>
      <c r="E132" s="15"/>
      <c r="F132" s="14"/>
      <c r="G132" s="15"/>
      <c r="H132" s="15"/>
      <c r="I132" s="15"/>
      <c r="J132" s="14"/>
      <c r="K132" s="15"/>
      <c r="L132" s="15"/>
      <c r="M132" s="15"/>
      <c r="N132" s="14"/>
      <c r="O132" s="15"/>
      <c r="P132" s="15"/>
      <c r="Q132" s="15"/>
    </row>
    <row r="133" spans="1:17" ht="15.75" customHeight="1" thickBot="1" x14ac:dyDescent="0.35">
      <c r="A133" s="10" t="str">
        <f>[1]Master!B133</f>
        <v xml:space="preserve">Amortisation &amp; exeptional </v>
      </c>
      <c r="B133" s="14">
        <v>0</v>
      </c>
      <c r="C133" s="49">
        <v>0</v>
      </c>
      <c r="D133" s="15">
        <v>0</v>
      </c>
      <c r="E133" s="16">
        <v>0</v>
      </c>
      <c r="F133" s="14">
        <v>0</v>
      </c>
      <c r="G133" s="15">
        <v>0</v>
      </c>
      <c r="H133" s="15">
        <v>0</v>
      </c>
      <c r="I133" s="16">
        <v>0</v>
      </c>
      <c r="J133" s="14">
        <v>0</v>
      </c>
      <c r="K133" s="15">
        <v>0</v>
      </c>
      <c r="L133" s="15">
        <v>0</v>
      </c>
      <c r="M133" s="16">
        <v>0</v>
      </c>
      <c r="N133" s="14">
        <v>0</v>
      </c>
      <c r="O133" s="15">
        <v>0</v>
      </c>
      <c r="P133" s="15">
        <v>0</v>
      </c>
      <c r="Q133" s="16">
        <v>0</v>
      </c>
    </row>
    <row r="134" spans="1:17" ht="15.75" customHeight="1" thickBot="1" x14ac:dyDescent="0.35">
      <c r="A134" s="10"/>
      <c r="B134" s="14"/>
      <c r="C134" s="49"/>
      <c r="D134" s="15"/>
      <c r="E134" s="15"/>
      <c r="F134" s="14"/>
      <c r="G134" s="15"/>
      <c r="H134" s="15"/>
      <c r="I134" s="15"/>
      <c r="J134" s="14"/>
      <c r="K134" s="15"/>
      <c r="L134" s="15"/>
      <c r="M134" s="15"/>
      <c r="N134" s="14"/>
      <c r="O134" s="15"/>
      <c r="P134" s="15"/>
      <c r="Q134" s="15"/>
    </row>
    <row r="135" spans="1:17" s="38" customFormat="1" ht="15.75" customHeight="1" thickBot="1" x14ac:dyDescent="0.35">
      <c r="A135" s="23" t="str">
        <f>[1]Master!B135</f>
        <v>Core corporate expenses</v>
      </c>
      <c r="B135" s="14">
        <v>6</v>
      </c>
      <c r="C135" s="52">
        <v>-49.47</v>
      </c>
      <c r="D135" s="24">
        <v>-58.750000000000014</v>
      </c>
      <c r="E135" s="37">
        <v>-54.770218584975076</v>
      </c>
      <c r="F135" s="14">
        <v>9</v>
      </c>
      <c r="G135" s="24">
        <v>-98.94</v>
      </c>
      <c r="H135" s="24">
        <v>-112.76232499999999</v>
      </c>
      <c r="I135" s="37">
        <v>-104.16542948867033</v>
      </c>
      <c r="J135" s="14">
        <v>9</v>
      </c>
      <c r="K135" s="24">
        <v>-99.125000000000057</v>
      </c>
      <c r="L135" s="24">
        <v>-117.64943125000001</v>
      </c>
      <c r="M135" s="37">
        <v>-107.39073518888583</v>
      </c>
      <c r="N135" s="14">
        <v>9</v>
      </c>
      <c r="O135" s="24">
        <v>-97.987500000000068</v>
      </c>
      <c r="P135" s="24">
        <v>-123.93791718750002</v>
      </c>
      <c r="Q135" s="37">
        <v>-110.64571050497909</v>
      </c>
    </row>
    <row r="138" spans="1:17" s="25" customFormat="1" ht="15.75" customHeight="1" x14ac:dyDescent="0.3">
      <c r="B138" s="43"/>
      <c r="F138" s="43"/>
      <c r="J138" s="43"/>
      <c r="N138" s="43"/>
    </row>
    <row r="144" spans="1:17" s="30" customFormat="1" ht="15.75" customHeight="1" x14ac:dyDescent="0.3">
      <c r="B144" s="44"/>
      <c r="F144" s="44"/>
      <c r="J144" s="44"/>
      <c r="N144" s="44"/>
    </row>
    <row r="150" spans="2:14" s="30" customFormat="1" ht="15.75" customHeight="1" x14ac:dyDescent="0.3">
      <c r="B150" s="44"/>
      <c r="F150" s="44"/>
      <c r="J150" s="44"/>
      <c r="N150" s="44"/>
    </row>
    <row r="157" spans="2:14" s="13" customFormat="1" ht="15.75" customHeight="1" x14ac:dyDescent="0.3">
      <c r="B157" s="45"/>
      <c r="F157" s="45"/>
      <c r="J157" s="45"/>
      <c r="N157" s="45"/>
    </row>
    <row r="163" spans="2:14" s="13" customFormat="1" ht="15.75" customHeight="1" x14ac:dyDescent="0.3">
      <c r="B163" s="45"/>
      <c r="F163" s="45"/>
      <c r="J163" s="45"/>
      <c r="N163" s="45"/>
    </row>
    <row r="169" spans="2:14" s="25" customFormat="1" ht="15.75" customHeight="1" x14ac:dyDescent="0.3">
      <c r="B169" s="43"/>
      <c r="F169" s="43"/>
      <c r="J169" s="43"/>
      <c r="N169" s="43"/>
    </row>
    <row r="175" spans="2:14" s="13" customFormat="1" ht="15.75" customHeight="1" x14ac:dyDescent="0.3">
      <c r="B175" s="45"/>
      <c r="F175" s="45"/>
      <c r="J175" s="45"/>
      <c r="N175" s="45"/>
    </row>
    <row r="181" spans="2:14" s="25" customFormat="1" ht="15.75" customHeight="1" x14ac:dyDescent="0.3">
      <c r="B181" s="43"/>
      <c r="F181" s="43"/>
      <c r="J181" s="43"/>
      <c r="N181" s="43"/>
    </row>
    <row r="187" spans="2:14" s="30" customFormat="1" ht="15.75" customHeight="1" x14ac:dyDescent="0.3">
      <c r="B187" s="44"/>
      <c r="F187" s="44"/>
      <c r="J187" s="44"/>
      <c r="N187" s="44"/>
    </row>
    <row r="193" spans="2:14" s="30" customFormat="1" ht="15.75" customHeight="1" x14ac:dyDescent="0.3">
      <c r="B193" s="44"/>
      <c r="F193" s="44"/>
      <c r="J193" s="44"/>
      <c r="N193" s="44"/>
    </row>
    <row r="200" spans="2:14" s="13" customFormat="1" ht="15.75" customHeight="1" x14ac:dyDescent="0.3">
      <c r="B200" s="45"/>
      <c r="F200" s="45"/>
      <c r="J200" s="45"/>
      <c r="N200" s="45"/>
    </row>
    <row r="206" spans="2:14" s="13" customFormat="1" ht="15.75" customHeight="1" x14ac:dyDescent="0.3">
      <c r="B206" s="45"/>
      <c r="F206" s="45"/>
      <c r="J206" s="45"/>
      <c r="N206" s="45"/>
    </row>
    <row r="212" spans="2:14" s="25" customFormat="1" ht="15.75" customHeight="1" x14ac:dyDescent="0.3">
      <c r="B212" s="43"/>
      <c r="F212" s="43"/>
      <c r="J212" s="43"/>
      <c r="N212" s="43"/>
    </row>
    <row r="218" spans="2:14" s="30" customFormat="1" ht="15.75" customHeight="1" x14ac:dyDescent="0.3">
      <c r="B218" s="44"/>
      <c r="F218" s="44"/>
      <c r="J218" s="44"/>
      <c r="N218" s="44"/>
    </row>
    <row r="224" spans="2:14" s="30" customFormat="1" ht="15.75" customHeight="1" x14ac:dyDescent="0.3">
      <c r="B224" s="44"/>
      <c r="F224" s="44"/>
      <c r="J224" s="44"/>
      <c r="N224" s="44"/>
    </row>
    <row r="231" spans="2:14" s="13" customFormat="1" ht="15.75" customHeight="1" x14ac:dyDescent="0.3">
      <c r="B231" s="45"/>
      <c r="F231" s="45"/>
      <c r="J231" s="45"/>
      <c r="N231" s="45"/>
    </row>
    <row r="237" spans="2:14" s="30" customFormat="1" ht="15.75" customHeight="1" x14ac:dyDescent="0.3">
      <c r="B237" s="44"/>
      <c r="F237" s="44"/>
      <c r="J237" s="44"/>
      <c r="N237"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964E-5D0C-494B-A732-A8C96089CCAB}">
  <dimension ref="A1"/>
  <sheetViews>
    <sheetView showGridLines="0" workbookViewId="0"/>
  </sheetViews>
  <sheetFormatPr defaultRowHeight="15.6" x14ac:dyDescent="0.3"/>
  <sheetData/>
  <pageMargins left="0.7" right="0.7" top="0.75" bottom="0.75" header="0.3" footer="0.3"/>
  <pageSetup paperSize="9" orientation="portrait" verticalDpi="0" r:id="rId1"/>
  <headerFooter>
    <oddFooter>&amp;L&amp;1#&amp;"Calibri"&amp;8&amp;KA80000Sensitivity: General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1f18fa0-e3b4-49b1-a0dc-d7299c556eb1">
      <Terms xmlns="http://schemas.microsoft.com/office/infopath/2007/PartnerControls"/>
    </lcf76f155ced4ddcb4097134ff3c332f>
    <TaxCatchAll xmlns="3e100a90-1f5e-4d00-af08-5fb3390c7c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A13F21610F8949B316D0BAE5752BD5" ma:contentTypeVersion="18" ma:contentTypeDescription="Create a new document." ma:contentTypeScope="" ma:versionID="19fce3ad0d3a85d97b464fb0ec9a9882">
  <xsd:schema xmlns:xsd="http://www.w3.org/2001/XMLSchema" xmlns:xs="http://www.w3.org/2001/XMLSchema" xmlns:p="http://schemas.microsoft.com/office/2006/metadata/properties" xmlns:ns2="3e100a90-1f5e-4d00-af08-5fb3390c7c53" xmlns:ns3="91f18fa0-e3b4-49b1-a0dc-d7299c556eb1" targetNamespace="http://schemas.microsoft.com/office/2006/metadata/properties" ma:root="true" ma:fieldsID="42aa6cefd233ea6213597a2cffc94d40" ns2:_="" ns3:_="">
    <xsd:import namespace="3e100a90-1f5e-4d00-af08-5fb3390c7c53"/>
    <xsd:import namespace="91f18fa0-e3b4-49b1-a0dc-d7299c556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100a90-1f5e-4d00-af08-5fb3390c7c5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2c1a024-d55a-408a-b123-bc8f76aa8ae8}" ma:internalName="TaxCatchAll" ma:showField="CatchAllData" ma:web="3e100a90-1f5e-4d00-af08-5fb3390c7c5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1f18fa0-e3b4-49b1-a0dc-d7299c556eb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2e6252-2b3b-45d8-89db-da4f0482d8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6933F-2F36-47D1-A857-47C92752F825}">
  <ds:schemaRefs>
    <ds:schemaRef ds:uri="http://schemas.microsoft.com/office/2006/metadata/properties"/>
    <ds:schemaRef ds:uri="http://schemas.microsoft.com/office/infopath/2007/PartnerControls"/>
    <ds:schemaRef ds:uri="91f18fa0-e3b4-49b1-a0dc-d7299c556eb1"/>
    <ds:schemaRef ds:uri="3e100a90-1f5e-4d00-af08-5fb3390c7c53"/>
  </ds:schemaRefs>
</ds:datastoreItem>
</file>

<file path=customXml/itemProps2.xml><?xml version="1.0" encoding="utf-8"?>
<ds:datastoreItem xmlns:ds="http://schemas.openxmlformats.org/officeDocument/2006/customXml" ds:itemID="{9C1FF0BF-B627-4140-973A-929F16AF0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100a90-1f5e-4d00-af08-5fb3390c7c53"/>
    <ds:schemaRef ds:uri="91f18fa0-e3b4-49b1-a0dc-d7299c556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B4FD4A-AD13-45AE-9821-BC15DF71EF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Consensus</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Fitchet</dc:creator>
  <cp:lastModifiedBy>Veronica Farah</cp:lastModifiedBy>
  <dcterms:created xsi:type="dcterms:W3CDTF">2025-12-11T15:12:09Z</dcterms:created>
  <dcterms:modified xsi:type="dcterms:W3CDTF">2026-03-25T14:55:36Z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209d14-df88-4a4f-8f08-4fa5970e7a5c_Enabled">
    <vt:lpwstr>true</vt:lpwstr>
  </property>
  <property fmtid="{D5CDD505-2E9C-101B-9397-08002B2CF9AE}" pid="3" name="MSIP_Label_48209d14-df88-4a4f-8f08-4fa5970e7a5c_SetDate">
    <vt:lpwstr>2025-12-11T15:12:46Z</vt:lpwstr>
  </property>
  <property fmtid="{D5CDD505-2E9C-101B-9397-08002B2CF9AE}" pid="4" name="MSIP_Label_48209d14-df88-4a4f-8f08-4fa5970e7a5c_Method">
    <vt:lpwstr>Standard</vt:lpwstr>
  </property>
  <property fmtid="{D5CDD505-2E9C-101B-9397-08002B2CF9AE}" pid="5" name="MSIP_Label_48209d14-df88-4a4f-8f08-4fa5970e7a5c_Name">
    <vt:lpwstr>Confidential Default</vt:lpwstr>
  </property>
  <property fmtid="{D5CDD505-2E9C-101B-9397-08002B2CF9AE}" pid="6" name="MSIP_Label_48209d14-df88-4a4f-8f08-4fa5970e7a5c_SiteId">
    <vt:lpwstr>178c1a72-3d3c-40af-baa7-54615303bcdc</vt:lpwstr>
  </property>
  <property fmtid="{D5CDD505-2E9C-101B-9397-08002B2CF9AE}" pid="7" name="MSIP_Label_48209d14-df88-4a4f-8f08-4fa5970e7a5c_ActionId">
    <vt:lpwstr>8b90f8cd-bc0a-48d7-97b6-0fb61a10901b</vt:lpwstr>
  </property>
  <property fmtid="{D5CDD505-2E9C-101B-9397-08002B2CF9AE}" pid="8" name="MSIP_Label_48209d14-df88-4a4f-8f08-4fa5970e7a5c_ContentBits">
    <vt:lpwstr>2</vt:lpwstr>
  </property>
  <property fmtid="{D5CDD505-2E9C-101B-9397-08002B2CF9AE}" pid="9" name="MSIP_Label_48209d14-df88-4a4f-8f08-4fa5970e7a5c_Tag">
    <vt:lpwstr>10, 3, 0, 1</vt:lpwstr>
  </property>
  <property fmtid="{D5CDD505-2E9C-101B-9397-08002B2CF9AE}" pid="10" name="ContentTypeId">
    <vt:lpwstr>0x01010022A13F21610F8949B316D0BAE5752BD5</vt:lpwstr>
  </property>
  <property fmtid="{D5CDD505-2E9C-101B-9397-08002B2CF9AE}" pid="11" name="MediaServiceImageTags">
    <vt:lpwstr/>
  </property>
</Properties>
</file>